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A064263-C84D-49F9-8B40-34CF015CFC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5" i="1" l="1"/>
  <c r="D72" i="1"/>
  <c r="D81" i="1" s="1"/>
  <c r="D71" i="1" l="1"/>
  <c r="D61" i="1"/>
  <c r="D59" i="1"/>
  <c r="D57" i="1"/>
  <c r="D55" i="1"/>
  <c r="D53" i="1"/>
  <c r="D51" i="1"/>
  <c r="D49" i="1"/>
  <c r="D47" i="1"/>
  <c r="D45" i="1"/>
  <c r="D43" i="1"/>
  <c r="D41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82" i="1" l="1"/>
</calcChain>
</file>

<file path=xl/sharedStrings.xml><?xml version="1.0" encoding="utf-8"?>
<sst xmlns="http://schemas.openxmlformats.org/spreadsheetml/2006/main" count="225" uniqueCount="114">
  <si>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</si>
  <si>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</si>
  <si>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</si>
  <si>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</si>
  <si>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</si>
  <si>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</si>
  <si>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</si>
  <si>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</si>
  <si>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Odgovorna Osoba: Zdenka Sršen-Juričević, prof._x000D_
     </t>
  </si>
  <si>
    <t>Isplata Sredstava Za Razdoblje: 01.10.2024 Do 31.10.2024</t>
  </si>
  <si>
    <t>PROFIL KLETT d.o.o.</t>
  </si>
  <si>
    <t>95803232921</t>
  </si>
  <si>
    <t>10000 ZAGREB</t>
  </si>
  <si>
    <t xml:space="preserve">UREDSKI MATERIJAL I OSTALI MATERIJALNI RASHODI                                                                                                        </t>
  </si>
  <si>
    <t xml:space="preserve">EKONOMSKO BIROTEHNIČKA I TRGOVAČKA ŠKOLA </t>
  </si>
  <si>
    <t>Ukupno:</t>
  </si>
  <si>
    <t>BLAIĆ d.o.o.</t>
  </si>
  <si>
    <t>95496741798</t>
  </si>
  <si>
    <t>23000 ZADAR</t>
  </si>
  <si>
    <t xml:space="preserve">MATERIJAL I DIJELOVI ZA TEKUĆE I INVESTICIJSKO ODRŽAVANJE                                                                                             </t>
  </si>
  <si>
    <t>MERIDIJANI</t>
  </si>
  <si>
    <t>93687324069</t>
  </si>
  <si>
    <t>VODOVOD</t>
  </si>
  <si>
    <t>89406825003</t>
  </si>
  <si>
    <t xml:space="preserve">KOMUNALNE USLUGE                                                                                                                                      </t>
  </si>
  <si>
    <t>HRVATSKA POŠTA</t>
  </si>
  <si>
    <t>87311810356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</si>
  <si>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</si>
  <si>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</si>
  <si>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</si>
  <si>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 xml:space="preserve">RAČUNALNE USLUGE                                                                                                                                      </t>
  </si>
  <si>
    <t>ČISTOĆA</t>
  </si>
  <si>
    <t>84923155727</t>
  </si>
  <si>
    <t xml:space="preserve">23000 ZADAR      </t>
  </si>
  <si>
    <t>SUNČANA VURA d.o.o.</t>
  </si>
  <si>
    <t>81240702858</t>
  </si>
  <si>
    <t>10000 Zagreb</t>
  </si>
  <si>
    <t xml:space="preserve">OSTALI NESPOMENUTI RASHODI POSLOVANJA                                                                                                                 </t>
  </si>
  <si>
    <t>LEXPERA d.o.o.</t>
  </si>
  <si>
    <t>79506290597</t>
  </si>
  <si>
    <t xml:space="preserve">10000 Zagreb </t>
  </si>
  <si>
    <t>ZADAR TEHNIKA d.o.o.</t>
  </si>
  <si>
    <t>77750062239</t>
  </si>
  <si>
    <t xml:space="preserve">ZAKUPNINE I NAJAMNINE                                                                                                                                 </t>
  </si>
  <si>
    <t>OPTIMUS LAB d.o.o.</t>
  </si>
  <si>
    <t>71981294715</t>
  </si>
  <si>
    <t>40000 ČAKOVEC</t>
  </si>
  <si>
    <t>ELEMENT D.O.O.</t>
  </si>
  <si>
    <t>71412305441</t>
  </si>
  <si>
    <t>THERA SPORTS d.o.o.</t>
  </si>
  <si>
    <t>71269820399</t>
  </si>
  <si>
    <t>FRIGO PROM d.o.o.</t>
  </si>
  <si>
    <t>68356462716</t>
  </si>
  <si>
    <t xml:space="preserve">USLUGE TEKUĆEG I INVESTICIJSKOG ODRŽAVANJA                                                                                                            </t>
  </si>
  <si>
    <t>HRVATSKA SVEUČILIŠNA NAKLADA D.O.O.</t>
  </si>
  <si>
    <t>58597177555</t>
  </si>
  <si>
    <t>ALBA 69 d.o.o.</t>
  </si>
  <si>
    <t>55610250666</t>
  </si>
  <si>
    <t>E STORE J.D.O.O. ZA TRGOVINU I USLUGE</t>
  </si>
  <si>
    <t>53097723816</t>
  </si>
  <si>
    <t>48461106342</t>
  </si>
  <si>
    <t>23000 Zadar</t>
  </si>
  <si>
    <t>ZNAMEN</t>
  </si>
  <si>
    <t>46756708256</t>
  </si>
  <si>
    <t>Zagreb</t>
  </si>
  <si>
    <t>ŠKOLSKA KNJIGA d.d.</t>
  </si>
  <si>
    <t>38967655335</t>
  </si>
  <si>
    <t>10 000 ZAGREB</t>
  </si>
  <si>
    <t>ADMINISTRATOR</t>
  </si>
  <si>
    <t>34658637472</t>
  </si>
  <si>
    <t>Krivodol</t>
  </si>
  <si>
    <t xml:space="preserve">INTELEKTUALNE I OSOBNE USLUGE                                                                                                                         </t>
  </si>
  <si>
    <t>JAVNI BILJEŽNIK VERA MARČINA</t>
  </si>
  <si>
    <t>34209951302</t>
  </si>
  <si>
    <t>ZADAR</t>
  </si>
  <si>
    <t>POREDAK d.o.o.</t>
  </si>
  <si>
    <t>29848171479</t>
  </si>
  <si>
    <t>Zadar</t>
  </si>
  <si>
    <t>A1 BUSINESS SOLUTIONS</t>
  </si>
  <si>
    <t>29524210204</t>
  </si>
  <si>
    <t>ZAGREB</t>
  </si>
  <si>
    <t>MEDITERAN SECURITY d.o.o.</t>
  </si>
  <si>
    <t>25272825447</t>
  </si>
  <si>
    <t>ŠKOLSKE NOVINE</t>
  </si>
  <si>
    <t>24796394086</t>
  </si>
  <si>
    <t>TORTINA, OBRT ZA PEČENJE KOLAČA I SLASTICA</t>
  </si>
  <si>
    <t>20875097297</t>
  </si>
  <si>
    <t xml:space="preserve">MATERIJAL I SIROVINE                                                                                                                                  </t>
  </si>
  <si>
    <t>ADRIATICINFO d.o.o.</t>
  </si>
  <si>
    <t>18445912889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</si>
  <si>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</si>
  <si>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</si>
  <si>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</si>
  <si>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</si>
  <si>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06916431329</t>
  </si>
  <si>
    <t>SUNCE HOTELI d.d</t>
  </si>
  <si>
    <t>SLUŽBENA PUTOVANJA</t>
  </si>
  <si>
    <t>PRINTSHOP d.o.o</t>
  </si>
  <si>
    <t>53605605523</t>
  </si>
  <si>
    <t>AUDIO PRO ARTIST d.o.o.</t>
  </si>
  <si>
    <t>Ukupno</t>
  </si>
  <si>
    <t>42694751279</t>
  </si>
  <si>
    <t>DOPRINOSI ZA ZDRAVSTVENO OSIGURANJE</t>
  </si>
  <si>
    <t>KATARINA ZRINSKI d.o.o</t>
  </si>
  <si>
    <t>13653700851</t>
  </si>
  <si>
    <t>VARAŽDIN</t>
  </si>
  <si>
    <t>KNJIGE</t>
  </si>
  <si>
    <t>TROŠKOVI SUDSKIH POSTUPAKA- DRŽAVNI PRORAČUN</t>
  </si>
  <si>
    <t>OSTALE NAKNADE TROŠKOVA ZAPOSLENIKA</t>
  </si>
  <si>
    <t>OSTALI RASHODI ZA ZAPOSLENE</t>
  </si>
  <si>
    <t>PRISTOJBE I NAKNADE</t>
  </si>
  <si>
    <t>EKONOMSKO BIROTEHNIČKA I TRGOVAČKA ŠKOLA 
A.G.MATOŠA 40
ZADAR
Tel: +385(1)023331022   Fax: +385(1)023331221
OIB: 04405149472
Mail: ekonomska@ebt-zadar.hr
IBAN:  HR4424020061800013007</t>
  </si>
  <si>
    <t>ZARA TOURS</t>
  </si>
  <si>
    <t xml:space="preserve">0430 SAMOBOR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</si>
</sst>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1" fillId="0" borderId="10" xfId="0" applyNumberFormat="1" applyFont="1" applyBorder="1" applyAlignment="1">
      <alignment horizontal="right" vertical="top"/>
    </xf>
    <xf numFmtId="0" fontId="0" fillId="0" borderId="10" xfId="0" applyBorder="1" applyAlignment="1">
      <alignment horizontal="left" vertical="center"/>
    </xf>
    <xf numFmtId="0" fontId="1" fillId="0" borderId="11" xfId="0" applyFont="1" applyBorder="1" applyAlignment="1">
      <alignment horizontal="left" vertical="top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1" fillId="0" borderId="11" xfId="0" applyNumberFormat="1" applyFont="1" applyBorder="1" applyAlignment="1">
      <alignment horizontal="right" vertical="top"/>
    </xf>
    <xf numFmtId="0" fontId="0" fillId="0" borderId="11" xfId="0" applyBorder="1" applyAlignment="1">
      <alignment horizontal="left" vertical="center"/>
    </xf>
    <xf numFmtId="0" fontId="0" fillId="0" borderId="12" xfId="0" applyBorder="1"/>
    <xf numFmtId="0" fontId="1" fillId="0" borderId="13" xfId="0" applyFont="1" applyBorder="1" applyAlignment="1">
      <alignment horizontal="left" vertical="top"/>
    </xf>
    <xf numFmtId="49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0" fillId="0" borderId="13" xfId="0" applyNumberFormat="1" applyFont="1" applyBorder="1" applyAlignment="1">
      <alignment horizontal="right" vertical="top"/>
    </xf>
    <xf numFmtId="0" fontId="0" fillId="0" borderId="13" xfId="0" applyBorder="1" applyAlignment="1">
      <alignment horizontal="left" vertical="center"/>
    </xf>
    <xf numFmtId="0" fontId="0" fillId="0" borderId="14" xfId="0" applyBorder="1"/>
    <xf numFmtId="0" fontId="0" fillId="0" borderId="10" xfId="0" applyFont="1" applyBorder="1" applyAlignment="1">
      <alignment horizontal="left" vertical="top"/>
    </xf>
    <xf numFmtId="0" fontId="0" fillId="0" borderId="13" xfId="0" applyFont="1" applyBorder="1" applyAlignment="1">
      <alignment horizontal="left" vertical="top"/>
    </xf>
    <xf numFmtId="0" fontId="0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9"/>
  <sheetViews>
    <sheetView tabSelected="1" topLeftCell="A55" zoomScaleNormal="100" workbookViewId="0">
      <selection activeCell="A70" sqref="A7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111</v>
      </c>
      <c r="F1" s="20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43.2</v>
      </c>
      <c r="E7" s="10">
        <v>3221</v>
      </c>
      <c r="F7" s="9" t="s">
        <v>13</v>
      </c>
      <c r="G7" s="21" t="s">
        <v>14</v>
      </c>
    </row>
    <row r="8" spans="1:7" ht="27" customHeight="1" thickBot="1" x14ac:dyDescent="0.3">
      <c r="A8" s="22" t="s">
        <v>15</v>
      </c>
      <c r="B8" s="23"/>
      <c r="C8" s="24"/>
      <c r="D8" s="25">
        <f>SUM(D7:D7)</f>
        <v>43.2</v>
      </c>
      <c r="E8" s="24"/>
      <c r="F8" s="26"/>
      <c r="G8" s="27"/>
    </row>
    <row r="9" spans="1:7" x14ac:dyDescent="0.25">
      <c r="A9" s="9" t="s">
        <v>16</v>
      </c>
      <c r="B9" s="14" t="s">
        <v>17</v>
      </c>
      <c r="C9" s="10" t="s">
        <v>18</v>
      </c>
      <c r="D9" s="18">
        <v>16</v>
      </c>
      <c r="E9" s="10">
        <v>3224</v>
      </c>
      <c r="F9" s="9" t="s">
        <v>19</v>
      </c>
      <c r="G9" s="28" t="s">
        <v>14</v>
      </c>
    </row>
    <row r="10" spans="1:7" ht="27" customHeight="1" thickBot="1" x14ac:dyDescent="0.3">
      <c r="A10" s="22" t="s">
        <v>15</v>
      </c>
      <c r="B10" s="23"/>
      <c r="C10" s="24"/>
      <c r="D10" s="25">
        <f>SUM(D9:D9)</f>
        <v>16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113</v>
      </c>
      <c r="D11" s="18">
        <v>14.35</v>
      </c>
      <c r="E11" s="10">
        <v>3221</v>
      </c>
      <c r="F11" s="9" t="s">
        <v>13</v>
      </c>
      <c r="G11" s="28" t="s">
        <v>14</v>
      </c>
    </row>
    <row r="12" spans="1:7" ht="27" customHeight="1" thickBot="1" x14ac:dyDescent="0.3">
      <c r="A12" s="22" t="s">
        <v>15</v>
      </c>
      <c r="B12" s="23"/>
      <c r="C12" s="24"/>
      <c r="D12" s="25">
        <f>SUM(D11:D11)</f>
        <v>14.35</v>
      </c>
      <c r="E12" s="24"/>
      <c r="F12" s="26"/>
      <c r="G12" s="27"/>
    </row>
    <row r="13" spans="1:7" x14ac:dyDescent="0.25">
      <c r="A13" s="9" t="s">
        <v>22</v>
      </c>
      <c r="B13" s="14" t="s">
        <v>23</v>
      </c>
      <c r="C13" s="10" t="s">
        <v>18</v>
      </c>
      <c r="D13" s="18">
        <v>195.99</v>
      </c>
      <c r="E13" s="10">
        <v>3234</v>
      </c>
      <c r="F13" s="9" t="s">
        <v>24</v>
      </c>
      <c r="G13" s="28" t="s">
        <v>14</v>
      </c>
    </row>
    <row r="14" spans="1:7" ht="27" customHeight="1" thickBot="1" x14ac:dyDescent="0.3">
      <c r="A14" s="22" t="s">
        <v>15</v>
      </c>
      <c r="B14" s="23"/>
      <c r="C14" s="24"/>
      <c r="D14" s="25">
        <f>SUM(D13:D13)</f>
        <v>195.99</v>
      </c>
      <c r="E14" s="24"/>
      <c r="F14" s="26"/>
      <c r="G14" s="27"/>
    </row>
    <row r="15" spans="1:7" x14ac:dyDescent="0.25">
      <c r="A15" s="9" t="s">
        <v>25</v>
      </c>
      <c r="B15" s="14" t="s">
        <v>26</v>
      </c>
      <c r="C15" s="10" t="s">
        <v>18</v>
      </c>
      <c r="D15" s="18">
        <v>21.6</v>
      </c>
      <c r="E15" s="10">
        <v>3231</v>
      </c>
      <c r="F15" s="9" t="s">
        <v>27</v>
      </c>
      <c r="G15" s="28" t="s">
        <v>14</v>
      </c>
    </row>
    <row r="16" spans="1:7" ht="27" customHeight="1" thickBot="1" x14ac:dyDescent="0.3">
      <c r="A16" s="22" t="s">
        <v>15</v>
      </c>
      <c r="B16" s="23"/>
      <c r="C16" s="24"/>
      <c r="D16" s="25">
        <f>SUM(D15:D15)</f>
        <v>21.6</v>
      </c>
      <c r="E16" s="24"/>
      <c r="F16" s="26"/>
      <c r="G16" s="27"/>
    </row>
    <row r="17" spans="1:7" x14ac:dyDescent="0.25">
      <c r="A17" s="9" t="s">
        <v>28</v>
      </c>
      <c r="B17" s="14" t="s">
        <v>29</v>
      </c>
      <c r="C17" s="10" t="s">
        <v>18</v>
      </c>
      <c r="D17" s="18">
        <v>3.32</v>
      </c>
      <c r="E17" s="10">
        <v>3238</v>
      </c>
      <c r="F17" s="9" t="s">
        <v>30</v>
      </c>
      <c r="G17" s="28" t="s">
        <v>14</v>
      </c>
    </row>
    <row r="18" spans="1:7" ht="27" customHeight="1" thickBot="1" x14ac:dyDescent="0.3">
      <c r="A18" s="22" t="s">
        <v>15</v>
      </c>
      <c r="B18" s="23"/>
      <c r="C18" s="24"/>
      <c r="D18" s="25">
        <f>SUM(D17:D17)</f>
        <v>3.32</v>
      </c>
      <c r="E18" s="24"/>
      <c r="F18" s="26"/>
      <c r="G18" s="27"/>
    </row>
    <row r="19" spans="1:7" x14ac:dyDescent="0.25">
      <c r="A19" s="9" t="s">
        <v>31</v>
      </c>
      <c r="B19" s="14" t="s">
        <v>32</v>
      </c>
      <c r="C19" s="10" t="s">
        <v>33</v>
      </c>
      <c r="D19" s="18">
        <v>302.07</v>
      </c>
      <c r="E19" s="10">
        <v>3234</v>
      </c>
      <c r="F19" s="9" t="s">
        <v>24</v>
      </c>
      <c r="G19" s="28" t="s">
        <v>14</v>
      </c>
    </row>
    <row r="20" spans="1:7" ht="27" customHeight="1" thickBot="1" x14ac:dyDescent="0.3">
      <c r="A20" s="22" t="s">
        <v>15</v>
      </c>
      <c r="B20" s="23"/>
      <c r="C20" s="24"/>
      <c r="D20" s="25">
        <f>SUM(D19:D19)</f>
        <v>302.07</v>
      </c>
      <c r="E20" s="24"/>
      <c r="F20" s="26"/>
      <c r="G20" s="27"/>
    </row>
    <row r="21" spans="1:7" x14ac:dyDescent="0.25">
      <c r="A21" s="9" t="s">
        <v>34</v>
      </c>
      <c r="B21" s="14" t="s">
        <v>35</v>
      </c>
      <c r="C21" s="10" t="s">
        <v>36</v>
      </c>
      <c r="D21" s="18">
        <v>5292</v>
      </c>
      <c r="E21" s="10">
        <v>3299</v>
      </c>
      <c r="F21" s="9" t="s">
        <v>37</v>
      </c>
      <c r="G21" s="28" t="s">
        <v>14</v>
      </c>
    </row>
    <row r="22" spans="1:7" ht="27" customHeight="1" thickBot="1" x14ac:dyDescent="0.3">
      <c r="A22" s="22" t="s">
        <v>15</v>
      </c>
      <c r="B22" s="23"/>
      <c r="C22" s="24"/>
      <c r="D22" s="25">
        <f>SUM(D21:D21)</f>
        <v>5292</v>
      </c>
      <c r="E22" s="24"/>
      <c r="F22" s="26"/>
      <c r="G22" s="27"/>
    </row>
    <row r="23" spans="1:7" x14ac:dyDescent="0.25">
      <c r="A23" s="9" t="s">
        <v>38</v>
      </c>
      <c r="B23" s="14" t="s">
        <v>39</v>
      </c>
      <c r="C23" s="10" t="s">
        <v>40</v>
      </c>
      <c r="D23" s="18">
        <v>34.840000000000003</v>
      </c>
      <c r="E23" s="10">
        <v>3221</v>
      </c>
      <c r="F23" s="9" t="s">
        <v>13</v>
      </c>
      <c r="G23" s="28" t="s">
        <v>14</v>
      </c>
    </row>
    <row r="24" spans="1:7" ht="27" customHeight="1" thickBot="1" x14ac:dyDescent="0.3">
      <c r="A24" s="22" t="s">
        <v>15</v>
      </c>
      <c r="B24" s="23"/>
      <c r="C24" s="24"/>
      <c r="D24" s="25">
        <f>SUM(D23:D23)</f>
        <v>34.840000000000003</v>
      </c>
      <c r="E24" s="24"/>
      <c r="F24" s="26"/>
      <c r="G24" s="27"/>
    </row>
    <row r="25" spans="1:7" x14ac:dyDescent="0.25">
      <c r="A25" s="9" t="s">
        <v>41</v>
      </c>
      <c r="B25" s="14" t="s">
        <v>42</v>
      </c>
      <c r="C25" s="10" t="s">
        <v>18</v>
      </c>
      <c r="D25" s="18">
        <v>262.44</v>
      </c>
      <c r="E25" s="10">
        <v>3235</v>
      </c>
      <c r="F25" s="9" t="s">
        <v>43</v>
      </c>
      <c r="G25" s="28" t="s">
        <v>14</v>
      </c>
    </row>
    <row r="26" spans="1:7" ht="27" customHeight="1" thickBot="1" x14ac:dyDescent="0.3">
      <c r="A26" s="22" t="s">
        <v>15</v>
      </c>
      <c r="B26" s="23"/>
      <c r="C26" s="24"/>
      <c r="D26" s="25">
        <f>SUM(D25:D25)</f>
        <v>262.44</v>
      </c>
      <c r="E26" s="24"/>
      <c r="F26" s="26"/>
      <c r="G26" s="27"/>
    </row>
    <row r="27" spans="1:7" x14ac:dyDescent="0.25">
      <c r="A27" s="9" t="s">
        <v>44</v>
      </c>
      <c r="B27" s="14" t="s">
        <v>45</v>
      </c>
      <c r="C27" s="10" t="s">
        <v>46</v>
      </c>
      <c r="D27" s="18">
        <v>98.75</v>
      </c>
      <c r="E27" s="10">
        <v>3238</v>
      </c>
      <c r="F27" s="9" t="s">
        <v>30</v>
      </c>
      <c r="G27" s="28" t="s">
        <v>14</v>
      </c>
    </row>
    <row r="28" spans="1:7" ht="27" customHeight="1" thickBot="1" x14ac:dyDescent="0.3">
      <c r="A28" s="22" t="s">
        <v>15</v>
      </c>
      <c r="B28" s="23"/>
      <c r="C28" s="24"/>
      <c r="D28" s="25">
        <f>SUM(D27:D27)</f>
        <v>98.75</v>
      </c>
      <c r="E28" s="24"/>
      <c r="F28" s="26"/>
      <c r="G28" s="27"/>
    </row>
    <row r="29" spans="1:7" x14ac:dyDescent="0.25">
      <c r="A29" s="9" t="s">
        <v>47</v>
      </c>
      <c r="B29" s="14" t="s">
        <v>48</v>
      </c>
      <c r="C29" s="10" t="s">
        <v>12</v>
      </c>
      <c r="D29" s="18">
        <v>108.82</v>
      </c>
      <c r="E29" s="10">
        <v>3221</v>
      </c>
      <c r="F29" s="9" t="s">
        <v>13</v>
      </c>
      <c r="G29" s="28" t="s">
        <v>14</v>
      </c>
    </row>
    <row r="30" spans="1:7" ht="27" customHeight="1" thickBot="1" x14ac:dyDescent="0.3">
      <c r="A30" s="22" t="s">
        <v>15</v>
      </c>
      <c r="B30" s="23"/>
      <c r="C30" s="24"/>
      <c r="D30" s="25">
        <f>SUM(D29:D29)</f>
        <v>108.82</v>
      </c>
      <c r="E30" s="24"/>
      <c r="F30" s="26"/>
      <c r="G30" s="27"/>
    </row>
    <row r="31" spans="1:7" x14ac:dyDescent="0.25">
      <c r="A31" s="9" t="s">
        <v>49</v>
      </c>
      <c r="B31" s="14" t="s">
        <v>50</v>
      </c>
      <c r="C31" s="10" t="s">
        <v>36</v>
      </c>
      <c r="D31" s="18">
        <v>299.54000000000002</v>
      </c>
      <c r="E31" s="10">
        <v>3299</v>
      </c>
      <c r="F31" s="9" t="s">
        <v>37</v>
      </c>
      <c r="G31" s="28" t="s">
        <v>14</v>
      </c>
    </row>
    <row r="32" spans="1:7" ht="27" customHeight="1" thickBot="1" x14ac:dyDescent="0.3">
      <c r="A32" s="22" t="s">
        <v>15</v>
      </c>
      <c r="B32" s="23"/>
      <c r="C32" s="24"/>
      <c r="D32" s="25">
        <f>SUM(D31:D31)</f>
        <v>299.54000000000002</v>
      </c>
      <c r="E32" s="24"/>
      <c r="F32" s="26"/>
      <c r="G32" s="27"/>
    </row>
    <row r="33" spans="1:7" x14ac:dyDescent="0.25">
      <c r="A33" s="9" t="s">
        <v>51</v>
      </c>
      <c r="B33" s="14" t="s">
        <v>52</v>
      </c>
      <c r="C33" s="10" t="s">
        <v>18</v>
      </c>
      <c r="D33" s="18">
        <v>500</v>
      </c>
      <c r="E33" s="10">
        <v>3232</v>
      </c>
      <c r="F33" s="9" t="s">
        <v>53</v>
      </c>
      <c r="G33" s="28" t="s">
        <v>14</v>
      </c>
    </row>
    <row r="34" spans="1:7" ht="27" customHeight="1" thickBot="1" x14ac:dyDescent="0.3">
      <c r="A34" s="22" t="s">
        <v>15</v>
      </c>
      <c r="B34" s="23"/>
      <c r="C34" s="24"/>
      <c r="D34" s="25">
        <f>SUM(D33:D33)</f>
        <v>500</v>
      </c>
      <c r="E34" s="24"/>
      <c r="F34" s="26"/>
      <c r="G34" s="27"/>
    </row>
    <row r="35" spans="1:7" x14ac:dyDescent="0.25">
      <c r="A35" s="9" t="s">
        <v>54</v>
      </c>
      <c r="B35" s="14" t="s">
        <v>55</v>
      </c>
      <c r="C35" s="10" t="s">
        <v>12</v>
      </c>
      <c r="D35" s="18">
        <v>5.38</v>
      </c>
      <c r="E35" s="10">
        <v>3221</v>
      </c>
      <c r="F35" s="9" t="s">
        <v>13</v>
      </c>
      <c r="G35" s="28" t="s">
        <v>14</v>
      </c>
    </row>
    <row r="36" spans="1:7" ht="27" customHeight="1" thickBot="1" x14ac:dyDescent="0.3">
      <c r="A36" s="22" t="s">
        <v>15</v>
      </c>
      <c r="B36" s="23"/>
      <c r="C36" s="24"/>
      <c r="D36" s="25">
        <f>SUM(D35:D35)</f>
        <v>5.38</v>
      </c>
      <c r="E36" s="24"/>
      <c r="F36" s="26"/>
      <c r="G36" s="27"/>
    </row>
    <row r="37" spans="1:7" x14ac:dyDescent="0.25">
      <c r="A37" s="9" t="s">
        <v>56</v>
      </c>
      <c r="B37" s="14" t="s">
        <v>57</v>
      </c>
      <c r="C37" s="10" t="s">
        <v>18</v>
      </c>
      <c r="D37" s="18">
        <v>1180.05</v>
      </c>
      <c r="E37" s="10">
        <v>3221</v>
      </c>
      <c r="F37" s="9" t="s">
        <v>13</v>
      </c>
      <c r="G37" s="28" t="s">
        <v>14</v>
      </c>
    </row>
    <row r="38" spans="1:7" ht="27" customHeight="1" thickBot="1" x14ac:dyDescent="0.3">
      <c r="A38" s="22" t="s">
        <v>15</v>
      </c>
      <c r="B38" s="23"/>
      <c r="C38" s="24"/>
      <c r="D38" s="25">
        <f>SUM(D37:D37)</f>
        <v>1180.05</v>
      </c>
      <c r="E38" s="24"/>
      <c r="F38" s="26"/>
      <c r="G38" s="27"/>
    </row>
    <row r="39" spans="1:7" x14ac:dyDescent="0.25">
      <c r="A39" s="9" t="s">
        <v>58</v>
      </c>
      <c r="B39" s="14" t="s">
        <v>59</v>
      </c>
      <c r="C39" s="10" t="s">
        <v>18</v>
      </c>
      <c r="D39" s="18">
        <v>262.39999999999998</v>
      </c>
      <c r="E39" s="10">
        <v>3221</v>
      </c>
      <c r="F39" s="9" t="s">
        <v>13</v>
      </c>
      <c r="G39" s="28" t="s">
        <v>14</v>
      </c>
    </row>
    <row r="40" spans="1:7" x14ac:dyDescent="0.25">
      <c r="A40" s="9"/>
      <c r="B40" s="14"/>
      <c r="C40" s="10"/>
      <c r="D40" s="18">
        <v>600</v>
      </c>
      <c r="E40" s="10">
        <v>3299</v>
      </c>
      <c r="F40" s="9" t="s">
        <v>37</v>
      </c>
      <c r="G40" s="29" t="s">
        <v>14</v>
      </c>
    </row>
    <row r="41" spans="1:7" ht="27" customHeight="1" thickBot="1" x14ac:dyDescent="0.3">
      <c r="A41" s="22" t="s">
        <v>15</v>
      </c>
      <c r="B41" s="23"/>
      <c r="C41" s="24"/>
      <c r="D41" s="25">
        <f>SUM(D39:D40)</f>
        <v>862.4</v>
      </c>
      <c r="E41" s="24"/>
      <c r="F41" s="26"/>
      <c r="G41" s="27"/>
    </row>
    <row r="42" spans="1:7" x14ac:dyDescent="0.25">
      <c r="A42" s="9" t="s">
        <v>112</v>
      </c>
      <c r="B42" s="14" t="s">
        <v>60</v>
      </c>
      <c r="C42" s="10" t="s">
        <v>61</v>
      </c>
      <c r="D42" s="18">
        <v>700</v>
      </c>
      <c r="E42" s="10">
        <v>3231</v>
      </c>
      <c r="F42" s="9" t="s">
        <v>27</v>
      </c>
      <c r="G42" s="28" t="s">
        <v>14</v>
      </c>
    </row>
    <row r="43" spans="1:7" ht="27" customHeight="1" thickBot="1" x14ac:dyDescent="0.3">
      <c r="A43" s="22" t="s">
        <v>15</v>
      </c>
      <c r="B43" s="23"/>
      <c r="C43" s="24"/>
      <c r="D43" s="25">
        <f>SUM(D42:D42)</f>
        <v>700</v>
      </c>
      <c r="E43" s="24"/>
      <c r="F43" s="26"/>
      <c r="G43" s="27"/>
    </row>
    <row r="44" spans="1:7" x14ac:dyDescent="0.25">
      <c r="A44" s="9" t="s">
        <v>62</v>
      </c>
      <c r="B44" s="14" t="s">
        <v>63</v>
      </c>
      <c r="C44" s="10" t="s">
        <v>64</v>
      </c>
      <c r="D44" s="18">
        <v>207.9</v>
      </c>
      <c r="E44" s="10">
        <v>3221</v>
      </c>
      <c r="F44" s="9" t="s">
        <v>13</v>
      </c>
      <c r="G44" s="28" t="s">
        <v>14</v>
      </c>
    </row>
    <row r="45" spans="1:7" ht="27" customHeight="1" thickBot="1" x14ac:dyDescent="0.3">
      <c r="A45" s="22" t="s">
        <v>15</v>
      </c>
      <c r="B45" s="23"/>
      <c r="C45" s="24"/>
      <c r="D45" s="25">
        <f>SUM(D44:D44)</f>
        <v>207.9</v>
      </c>
      <c r="E45" s="24"/>
      <c r="F45" s="26"/>
      <c r="G45" s="27"/>
    </row>
    <row r="46" spans="1:7" x14ac:dyDescent="0.25">
      <c r="A46" s="9" t="s">
        <v>65</v>
      </c>
      <c r="B46" s="14" t="s">
        <v>66</v>
      </c>
      <c r="C46" s="10" t="s">
        <v>67</v>
      </c>
      <c r="D46" s="18">
        <v>221.71</v>
      </c>
      <c r="E46" s="10">
        <v>3221</v>
      </c>
      <c r="F46" s="9" t="s">
        <v>13</v>
      </c>
      <c r="G46" s="28" t="s">
        <v>14</v>
      </c>
    </row>
    <row r="47" spans="1:7" ht="27" customHeight="1" thickBot="1" x14ac:dyDescent="0.3">
      <c r="A47" s="22" t="s">
        <v>15</v>
      </c>
      <c r="B47" s="23"/>
      <c r="C47" s="24"/>
      <c r="D47" s="25">
        <f>SUM(D46:D46)</f>
        <v>221.71</v>
      </c>
      <c r="E47" s="24"/>
      <c r="F47" s="26"/>
      <c r="G47" s="27"/>
    </row>
    <row r="48" spans="1:7" x14ac:dyDescent="0.25">
      <c r="A48" s="9" t="s">
        <v>68</v>
      </c>
      <c r="B48" s="14" t="s">
        <v>69</v>
      </c>
      <c r="C48" s="10" t="s">
        <v>70</v>
      </c>
      <c r="D48" s="18">
        <v>66.36</v>
      </c>
      <c r="E48" s="10">
        <v>3237</v>
      </c>
      <c r="F48" s="9" t="s">
        <v>71</v>
      </c>
      <c r="G48" s="28" t="s">
        <v>14</v>
      </c>
    </row>
    <row r="49" spans="1:7" ht="27" customHeight="1" thickBot="1" x14ac:dyDescent="0.3">
      <c r="A49" s="22" t="s">
        <v>15</v>
      </c>
      <c r="B49" s="23"/>
      <c r="C49" s="24"/>
      <c r="D49" s="25">
        <f>SUM(D48:D48)</f>
        <v>66.36</v>
      </c>
      <c r="E49" s="24"/>
      <c r="F49" s="26"/>
      <c r="G49" s="27"/>
    </row>
    <row r="50" spans="1:7" x14ac:dyDescent="0.25">
      <c r="A50" s="9" t="s">
        <v>72</v>
      </c>
      <c r="B50" s="14" t="s">
        <v>73</v>
      </c>
      <c r="C50" s="10" t="s">
        <v>74</v>
      </c>
      <c r="D50" s="18">
        <v>121.35</v>
      </c>
      <c r="E50" s="10">
        <v>3237</v>
      </c>
      <c r="F50" s="9" t="s">
        <v>71</v>
      </c>
      <c r="G50" s="28" t="s">
        <v>14</v>
      </c>
    </row>
    <row r="51" spans="1:7" ht="27" customHeight="1" thickBot="1" x14ac:dyDescent="0.3">
      <c r="A51" s="22" t="s">
        <v>15</v>
      </c>
      <c r="B51" s="23"/>
      <c r="C51" s="24"/>
      <c r="D51" s="25">
        <f>SUM(D50:D50)</f>
        <v>121.35</v>
      </c>
      <c r="E51" s="24"/>
      <c r="F51" s="26"/>
      <c r="G51" s="27"/>
    </row>
    <row r="52" spans="1:7" x14ac:dyDescent="0.25">
      <c r="A52" s="9" t="s">
        <v>75</v>
      </c>
      <c r="B52" s="14" t="s">
        <v>76</v>
      </c>
      <c r="C52" s="10" t="s">
        <v>77</v>
      </c>
      <c r="D52" s="18">
        <v>122.5</v>
      </c>
      <c r="E52" s="10">
        <v>3234</v>
      </c>
      <c r="F52" s="9" t="s">
        <v>24</v>
      </c>
      <c r="G52" s="28" t="s">
        <v>14</v>
      </c>
    </row>
    <row r="53" spans="1:7" ht="27" customHeight="1" thickBot="1" x14ac:dyDescent="0.3">
      <c r="A53" s="22" t="s">
        <v>15</v>
      </c>
      <c r="B53" s="23"/>
      <c r="C53" s="24"/>
      <c r="D53" s="25">
        <f>SUM(D52:D52)</f>
        <v>122.5</v>
      </c>
      <c r="E53" s="24"/>
      <c r="F53" s="26"/>
      <c r="G53" s="27"/>
    </row>
    <row r="54" spans="1:7" x14ac:dyDescent="0.25">
      <c r="A54" s="9" t="s">
        <v>78</v>
      </c>
      <c r="B54" s="14" t="s">
        <v>79</v>
      </c>
      <c r="C54" s="10" t="s">
        <v>80</v>
      </c>
      <c r="D54" s="18">
        <v>271.87</v>
      </c>
      <c r="E54" s="10">
        <v>3231</v>
      </c>
      <c r="F54" s="9" t="s">
        <v>27</v>
      </c>
      <c r="G54" s="28" t="s">
        <v>14</v>
      </c>
    </row>
    <row r="55" spans="1:7" ht="27" customHeight="1" thickBot="1" x14ac:dyDescent="0.3">
      <c r="A55" s="22" t="s">
        <v>15</v>
      </c>
      <c r="B55" s="23"/>
      <c r="C55" s="24"/>
      <c r="D55" s="25">
        <f>SUM(D54:D54)</f>
        <v>271.87</v>
      </c>
      <c r="E55" s="24"/>
      <c r="F55" s="26"/>
      <c r="G55" s="27"/>
    </row>
    <row r="56" spans="1:7" x14ac:dyDescent="0.25">
      <c r="A56" s="9" t="s">
        <v>81</v>
      </c>
      <c r="B56" s="14" t="s">
        <v>82</v>
      </c>
      <c r="C56" s="10" t="s">
        <v>18</v>
      </c>
      <c r="D56" s="18">
        <v>56.25</v>
      </c>
      <c r="E56" s="10">
        <v>3234</v>
      </c>
      <c r="F56" s="9" t="s">
        <v>24</v>
      </c>
      <c r="G56" s="28" t="s">
        <v>14</v>
      </c>
    </row>
    <row r="57" spans="1:7" ht="27" customHeight="1" thickBot="1" x14ac:dyDescent="0.3">
      <c r="A57" s="22" t="s">
        <v>15</v>
      </c>
      <c r="B57" s="23"/>
      <c r="C57" s="24"/>
      <c r="D57" s="25">
        <f>SUM(D56:D56)</f>
        <v>56.25</v>
      </c>
      <c r="E57" s="24"/>
      <c r="F57" s="26"/>
      <c r="G57" s="27"/>
    </row>
    <row r="58" spans="1:7" x14ac:dyDescent="0.25">
      <c r="A58" s="9" t="s">
        <v>83</v>
      </c>
      <c r="B58" s="14" t="s">
        <v>84</v>
      </c>
      <c r="C58" s="10" t="s">
        <v>12</v>
      </c>
      <c r="D58" s="18">
        <v>68.150000000000006</v>
      </c>
      <c r="E58" s="10">
        <v>3221</v>
      </c>
      <c r="F58" s="9" t="s">
        <v>13</v>
      </c>
      <c r="G58" s="28" t="s">
        <v>14</v>
      </c>
    </row>
    <row r="59" spans="1:7" ht="27" customHeight="1" thickBot="1" x14ac:dyDescent="0.3">
      <c r="A59" s="22" t="s">
        <v>15</v>
      </c>
      <c r="B59" s="23"/>
      <c r="C59" s="24"/>
      <c r="D59" s="25">
        <f>SUM(D58:D58)</f>
        <v>68.150000000000006</v>
      </c>
      <c r="E59" s="24"/>
      <c r="F59" s="26"/>
      <c r="G59" s="27"/>
    </row>
    <row r="60" spans="1:7" x14ac:dyDescent="0.25">
      <c r="A60" s="9" t="s">
        <v>85</v>
      </c>
      <c r="B60" s="14" t="s">
        <v>86</v>
      </c>
      <c r="C60" s="10" t="s">
        <v>74</v>
      </c>
      <c r="D60" s="18">
        <v>39</v>
      </c>
      <c r="E60" s="10">
        <v>3222</v>
      </c>
      <c r="F60" s="9" t="s">
        <v>87</v>
      </c>
      <c r="G60" s="28" t="s">
        <v>14</v>
      </c>
    </row>
    <row r="61" spans="1:7" ht="27" customHeight="1" thickBot="1" x14ac:dyDescent="0.3">
      <c r="A61" s="22" t="s">
        <v>15</v>
      </c>
      <c r="B61" s="23"/>
      <c r="C61" s="24"/>
      <c r="D61" s="25">
        <f>SUM(D60:D60)</f>
        <v>39</v>
      </c>
      <c r="E61" s="24"/>
      <c r="F61" s="26"/>
      <c r="G61" s="27"/>
    </row>
    <row r="62" spans="1:7" ht="27" customHeight="1" x14ac:dyDescent="0.25">
      <c r="A62" s="52" t="s">
        <v>95</v>
      </c>
      <c r="B62" s="36" t="s">
        <v>94</v>
      </c>
      <c r="C62" s="37" t="s">
        <v>64</v>
      </c>
      <c r="D62" s="38">
        <v>106</v>
      </c>
      <c r="E62" s="37">
        <v>3211</v>
      </c>
      <c r="F62" s="39" t="s">
        <v>96</v>
      </c>
      <c r="G62" s="28" t="s">
        <v>14</v>
      </c>
    </row>
    <row r="63" spans="1:7" ht="27" customHeight="1" x14ac:dyDescent="0.25">
      <c r="A63" s="40" t="s">
        <v>15</v>
      </c>
      <c r="B63" s="41"/>
      <c r="C63" s="42"/>
      <c r="D63" s="43">
        <v>106</v>
      </c>
      <c r="E63" s="42"/>
      <c r="F63" s="44"/>
      <c r="G63" s="45"/>
    </row>
    <row r="64" spans="1:7" ht="27" customHeight="1" x14ac:dyDescent="0.25">
      <c r="A64" s="46" t="s">
        <v>97</v>
      </c>
      <c r="B64" s="47" t="s">
        <v>98</v>
      </c>
      <c r="C64" s="48" t="s">
        <v>74</v>
      </c>
      <c r="D64" s="49">
        <v>300</v>
      </c>
      <c r="E64" s="48">
        <v>3299</v>
      </c>
      <c r="F64" s="50" t="s">
        <v>37</v>
      </c>
      <c r="G64" s="51" t="s">
        <v>14</v>
      </c>
    </row>
    <row r="65" spans="1:7" ht="27" customHeight="1" x14ac:dyDescent="0.25">
      <c r="A65" s="40" t="s">
        <v>15</v>
      </c>
      <c r="B65" s="41"/>
      <c r="C65" s="42"/>
      <c r="D65" s="43">
        <v>300</v>
      </c>
      <c r="E65" s="42"/>
      <c r="F65" s="44"/>
      <c r="G65" s="45"/>
    </row>
    <row r="66" spans="1:7" ht="27" customHeight="1" x14ac:dyDescent="0.25">
      <c r="A66" s="53" t="s">
        <v>99</v>
      </c>
      <c r="B66" s="47" t="s">
        <v>101</v>
      </c>
      <c r="C66" s="48" t="s">
        <v>74</v>
      </c>
      <c r="D66" s="49">
        <v>592.12</v>
      </c>
      <c r="E66" s="48">
        <v>3299</v>
      </c>
      <c r="F66" s="50" t="s">
        <v>37</v>
      </c>
      <c r="G66" s="51" t="s">
        <v>14</v>
      </c>
    </row>
    <row r="67" spans="1:7" ht="27" customHeight="1" x14ac:dyDescent="0.25">
      <c r="A67" s="40" t="s">
        <v>100</v>
      </c>
      <c r="B67" s="41"/>
      <c r="C67" s="42"/>
      <c r="D67" s="43">
        <v>592.12</v>
      </c>
      <c r="E67" s="42"/>
      <c r="F67" s="44"/>
      <c r="G67" s="45"/>
    </row>
    <row r="68" spans="1:7" ht="27" customHeight="1" x14ac:dyDescent="0.25">
      <c r="A68" s="53" t="s">
        <v>103</v>
      </c>
      <c r="B68" s="47" t="s">
        <v>104</v>
      </c>
      <c r="C68" s="48" t="s">
        <v>105</v>
      </c>
      <c r="D68" s="49">
        <v>205.62</v>
      </c>
      <c r="E68" s="48">
        <v>4241</v>
      </c>
      <c r="F68" s="50" t="s">
        <v>106</v>
      </c>
      <c r="G68" s="51" t="s">
        <v>14</v>
      </c>
    </row>
    <row r="69" spans="1:7" ht="27" customHeight="1" x14ac:dyDescent="0.25">
      <c r="A69" s="40" t="s">
        <v>15</v>
      </c>
      <c r="B69" s="41"/>
      <c r="C69" s="42"/>
      <c r="D69" s="43">
        <v>205.62</v>
      </c>
      <c r="E69" s="42"/>
      <c r="F69" s="44"/>
      <c r="G69" s="45"/>
    </row>
    <row r="70" spans="1:7" x14ac:dyDescent="0.25">
      <c r="A70" s="54" t="s">
        <v>88</v>
      </c>
      <c r="B70" s="14" t="s">
        <v>89</v>
      </c>
      <c r="C70" s="10" t="s">
        <v>74</v>
      </c>
      <c r="D70" s="18">
        <v>249.38</v>
      </c>
      <c r="E70" s="10">
        <v>3238</v>
      </c>
      <c r="F70" s="9" t="s">
        <v>30</v>
      </c>
      <c r="G70" s="29" t="s">
        <v>14</v>
      </c>
    </row>
    <row r="71" spans="1:7" ht="27" customHeight="1" thickBot="1" x14ac:dyDescent="0.3">
      <c r="A71" s="22" t="s">
        <v>15</v>
      </c>
      <c r="B71" s="23"/>
      <c r="C71" s="24"/>
      <c r="D71" s="25">
        <f>SUM(D70:D70)</f>
        <v>249.38</v>
      </c>
      <c r="E71" s="24"/>
      <c r="F71" s="26"/>
      <c r="G71" s="27"/>
    </row>
    <row r="72" spans="1:7" x14ac:dyDescent="0.25">
      <c r="A72" s="9"/>
      <c r="B72" s="14"/>
      <c r="C72" s="10"/>
      <c r="D72" s="18">
        <f>1338.46+22.34+166.8+80.4+143757.11</f>
        <v>145365.10999999999</v>
      </c>
      <c r="E72" s="10">
        <v>3111</v>
      </c>
      <c r="F72" s="9" t="s">
        <v>90</v>
      </c>
      <c r="G72" s="29" t="s">
        <v>14</v>
      </c>
    </row>
    <row r="73" spans="1:7" x14ac:dyDescent="0.25">
      <c r="A73" s="9"/>
      <c r="B73" s="14"/>
      <c r="C73" s="10"/>
      <c r="D73" s="18">
        <v>336</v>
      </c>
      <c r="E73" s="10">
        <v>3295</v>
      </c>
      <c r="F73" s="9" t="s">
        <v>110</v>
      </c>
      <c r="G73" s="29" t="s">
        <v>14</v>
      </c>
    </row>
    <row r="74" spans="1:7" x14ac:dyDescent="0.25">
      <c r="A74" s="9"/>
      <c r="B74" s="14"/>
      <c r="C74" s="10"/>
      <c r="D74" s="18">
        <v>2144.25</v>
      </c>
      <c r="E74" s="10">
        <v>3121</v>
      </c>
      <c r="F74" s="9" t="s">
        <v>109</v>
      </c>
      <c r="G74" s="29" t="s">
        <v>14</v>
      </c>
    </row>
    <row r="75" spans="1:7" x14ac:dyDescent="0.25">
      <c r="A75" s="9"/>
      <c r="B75" s="14"/>
      <c r="C75" s="10"/>
      <c r="D75" s="18">
        <f>265.32+23719.93</f>
        <v>23985.25</v>
      </c>
      <c r="E75" s="10">
        <v>3162</v>
      </c>
      <c r="F75" s="9" t="s">
        <v>102</v>
      </c>
      <c r="G75" s="29" t="s">
        <v>14</v>
      </c>
    </row>
    <row r="76" spans="1:7" x14ac:dyDescent="0.25">
      <c r="A76" s="9"/>
      <c r="B76" s="14"/>
      <c r="C76" s="10"/>
      <c r="D76" s="18">
        <v>1049.26</v>
      </c>
      <c r="E76" s="10">
        <v>3211</v>
      </c>
      <c r="F76" s="9" t="s">
        <v>91</v>
      </c>
      <c r="G76" s="29" t="s">
        <v>14</v>
      </c>
    </row>
    <row r="77" spans="1:7" x14ac:dyDescent="0.25">
      <c r="A77" s="9"/>
      <c r="B77" s="14"/>
      <c r="C77" s="10"/>
      <c r="D77" s="18">
        <v>2928.76</v>
      </c>
      <c r="E77" s="10">
        <v>3212</v>
      </c>
      <c r="F77" s="9" t="s">
        <v>92</v>
      </c>
      <c r="G77" s="29" t="s">
        <v>14</v>
      </c>
    </row>
    <row r="78" spans="1:7" x14ac:dyDescent="0.25">
      <c r="A78" s="9"/>
      <c r="B78" s="14"/>
      <c r="C78" s="10"/>
      <c r="D78" s="18">
        <v>160</v>
      </c>
      <c r="E78" s="10">
        <v>3214</v>
      </c>
      <c r="F78" s="9" t="s">
        <v>108</v>
      </c>
      <c r="G78" s="29" t="s">
        <v>14</v>
      </c>
    </row>
    <row r="79" spans="1:7" x14ac:dyDescent="0.25">
      <c r="A79" s="9"/>
      <c r="B79" s="14"/>
      <c r="C79" s="10"/>
      <c r="D79" s="18">
        <v>66.36</v>
      </c>
      <c r="E79" s="10">
        <v>3237</v>
      </c>
      <c r="F79" s="9" t="s">
        <v>71</v>
      </c>
      <c r="G79" s="29" t="s">
        <v>14</v>
      </c>
    </row>
    <row r="80" spans="1:7" x14ac:dyDescent="0.25">
      <c r="A80" s="9"/>
      <c r="B80" s="14"/>
      <c r="C80" s="10"/>
      <c r="D80" s="18">
        <v>179.19</v>
      </c>
      <c r="E80" s="10">
        <v>3296</v>
      </c>
      <c r="F80" s="9" t="s">
        <v>107</v>
      </c>
      <c r="G80" s="29" t="s">
        <v>14</v>
      </c>
    </row>
    <row r="81" spans="1:7" ht="21" customHeight="1" thickBot="1" x14ac:dyDescent="0.3">
      <c r="A81" s="22" t="s">
        <v>15</v>
      </c>
      <c r="B81" s="23"/>
      <c r="C81" s="24"/>
      <c r="D81" s="25">
        <f>SUM(D72:D80)</f>
        <v>176214.18</v>
      </c>
      <c r="E81" s="24"/>
      <c r="F81" s="26"/>
      <c r="G81" s="27"/>
    </row>
    <row r="82" spans="1:7" ht="15.75" thickBot="1" x14ac:dyDescent="0.3">
      <c r="A82" s="30" t="s">
        <v>93</v>
      </c>
      <c r="B82" s="31"/>
      <c r="C82" s="32"/>
      <c r="D82" s="33">
        <f>SUM(D8,D10,D12,D14,D16,D18,D20,D22,D24,D26,D28,D30,D32,D34,D36,D38,D41,D43,D45,D47,D49,D51,D53,D55,D57,D59,D61,+D63+D65+D67+D71,D81+D69)</f>
        <v>188783.13999999998</v>
      </c>
      <c r="E82" s="32"/>
      <c r="F82" s="34"/>
      <c r="G82" s="35"/>
    </row>
    <row r="83" spans="1:7" x14ac:dyDescent="0.25">
      <c r="A83" s="9"/>
      <c r="B83" s="14"/>
      <c r="C83" s="10"/>
      <c r="D83" s="18"/>
      <c r="E83" s="10"/>
      <c r="F83" s="9"/>
    </row>
    <row r="84" spans="1:7" x14ac:dyDescent="0.25">
      <c r="A84" s="9"/>
      <c r="B84" s="14"/>
      <c r="C84" s="10"/>
      <c r="D84" s="18"/>
      <c r="E84" s="10"/>
      <c r="F84" s="9"/>
    </row>
    <row r="85" spans="1:7" x14ac:dyDescent="0.25">
      <c r="A85" s="9"/>
      <c r="B85" s="14"/>
      <c r="C85" s="10"/>
      <c r="D85" s="18"/>
      <c r="E85" s="10"/>
      <c r="F85" s="9"/>
    </row>
    <row r="86" spans="1:7" x14ac:dyDescent="0.25">
      <c r="A86" s="9"/>
      <c r="B86" s="14"/>
      <c r="C86" s="10"/>
      <c r="D86" s="18"/>
      <c r="E86" s="10"/>
      <c r="F86" s="9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User</cp:lastModifiedBy>
  <dcterms:created xsi:type="dcterms:W3CDTF">2024-03-05T11:42:46Z</dcterms:created>
  <dcterms:modified xsi:type="dcterms:W3CDTF">2024-11-14T14:04:48Z</dcterms:modified>
</cp:coreProperties>
</file>