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OBJAVA INFORMACIJA O TROŠENJU PRORAČUNSKIH SREDSTAVA\2025\"/>
    </mc:Choice>
  </mc:AlternateContent>
  <xr:revisionPtr revIDLastSave="0" documentId="13_ncr:1_{6D3CF466-D192-44B7-AD53-35C6EE2DB6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  <c r="D63" i="1"/>
  <c r="D56" i="1"/>
  <c r="D58" i="1"/>
  <c r="D59" i="1"/>
  <c r="D53" i="1"/>
  <c r="D47" i="1"/>
  <c r="D45" i="1"/>
  <c r="D43" i="1"/>
  <c r="D55" i="1"/>
  <c r="D41" i="1"/>
  <c r="D39" i="1"/>
  <c r="D37" i="1"/>
  <c r="D35" i="1"/>
  <c r="D33" i="1"/>
  <c r="D31" i="1"/>
  <c r="D29" i="1"/>
  <c r="D27" i="1"/>
  <c r="D25" i="1"/>
  <c r="D23" i="1"/>
  <c r="D21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<sst xmlns="http://schemas.openxmlformats.org/spreadsheetml/2006/main" count="173" uniqueCount="95">
  <si>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</si>
  <si>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</si>
  <si>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</si>
  <si>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</si>
  <si>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</si>
  <si>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</si>
  <si>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</si>
  <si>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</si>
  <si>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Zdenka Sršen-Juričević, prof._x000D_
     </t>
  </si>
  <si>
    <t>Isplata Sredstava Za Razdoblje: 01.02.2025 Do 28.02.2025</t>
  </si>
  <si>
    <t>VODOVOD</t>
  </si>
  <si>
    <t>89406825003</t>
  </si>
  <si>
    <t xml:space="preserve">23000 ZADAR                                      </t>
  </si>
  <si>
    <t xml:space="preserve">KOMUNALNE USLUGE                                                                                                                                      </t>
  </si>
  <si>
    <t xml:space="preserve">EKONOMSKO BIROTEHNIČKA I TRGOVAČKA ŠKOLA </t>
  </si>
  <si>
    <t>Ukupno: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</si>
  <si>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</si>
  <si>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</si>
  <si>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</si>
  <si>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SUNČANA VURA d.o.o.</t>
  </si>
  <si>
    <t>81240702858</t>
  </si>
  <si>
    <t>10000 Zagreb</t>
  </si>
  <si>
    <t xml:space="preserve">OSTALI NESPOMENUTI RASHODI POSLOVANJA                                                                                                                 </t>
  </si>
  <si>
    <t>KOVAČIĆ KONZALTING d.o.o.</t>
  </si>
  <si>
    <t>79608058419</t>
  </si>
  <si>
    <t>21220 TROGIR</t>
  </si>
  <si>
    <t xml:space="preserve">UREDSKI MATERIJAL I OSTALI MATERIJALNI RASHODI                                                                                                        </t>
  </si>
  <si>
    <t>LEXPERA d.o.o.</t>
  </si>
  <si>
    <t>79506290597</t>
  </si>
  <si>
    <t xml:space="preserve">10000 Zagreb </t>
  </si>
  <si>
    <t>ZADAR TEHNIKA d.o.o.</t>
  </si>
  <si>
    <t>77750062239</t>
  </si>
  <si>
    <t>23000 ZADAR</t>
  </si>
  <si>
    <t xml:space="preserve">ZAKUPNINE I NAJAMNINE                                                                                                                                 </t>
  </si>
  <si>
    <t>PEVEC D.O.O.</t>
  </si>
  <si>
    <t>73660371074</t>
  </si>
  <si>
    <t xml:space="preserve">Sesvete                                  </t>
  </si>
  <si>
    <t xml:space="preserve">MATERIJAL I DIJELOVI ZA TEKUĆE I INVESTICIJSKO ODRŽAVANJE                                                                                             </t>
  </si>
  <si>
    <t xml:space="preserve">SITNI INVENTAR I AUTO GUME                                                                                                                            </t>
  </si>
  <si>
    <t>OPTIMUS LAB d.o.o.</t>
  </si>
  <si>
    <t>71981294715</t>
  </si>
  <si>
    <t>40000 ČAKOVEC</t>
  </si>
  <si>
    <t>HEP OPSKRBA d.o.o.</t>
  </si>
  <si>
    <t>63073332379</t>
  </si>
  <si>
    <t>10000 ZAGREB</t>
  </si>
  <si>
    <t xml:space="preserve">ENERGIJA                                                                                                                                              </t>
  </si>
  <si>
    <t>ALBA 69 d.o.o.</t>
  </si>
  <si>
    <t>55610250666</t>
  </si>
  <si>
    <t>HRVATSKO STENOGRAFSKO DRU</t>
  </si>
  <si>
    <t>54242351145</t>
  </si>
  <si>
    <t xml:space="preserve">10 000 ZAGREB                                     </t>
  </si>
  <si>
    <t>PRINTSHOP d.o.o.</t>
  </si>
  <si>
    <t>53605605523</t>
  </si>
  <si>
    <t>ZADAR</t>
  </si>
  <si>
    <t>E STORE J.D.O.O. ZA TRGOVINU I USLUGE</t>
  </si>
  <si>
    <t>53097723816</t>
  </si>
  <si>
    <t>DIZALO d.o.o.</t>
  </si>
  <si>
    <t>40517527210</t>
  </si>
  <si>
    <t xml:space="preserve">USLUGE TEKUĆEG I INVESTICIJSKOG ODRŽAVANJA                                                                                                            </t>
  </si>
  <si>
    <t>POREDAK d.o.o.</t>
  </si>
  <si>
    <t>29848171479</t>
  </si>
  <si>
    <t>Zadar</t>
  </si>
  <si>
    <t>A1 BUSINESS SOLUTIONS</t>
  </si>
  <si>
    <t>29524210204</t>
  </si>
  <si>
    <t>ZAGREB</t>
  </si>
  <si>
    <t xml:space="preserve">USLUGE TELEFONA, POŠTE I PRIJEVOZA                                                                                                                    </t>
  </si>
  <si>
    <t>NAKLADA KOSINJ</t>
  </si>
  <si>
    <t>26853748349</t>
  </si>
  <si>
    <t>Zagreb</t>
  </si>
  <si>
    <t>MEDITERAN SECURITY d.o.o.</t>
  </si>
  <si>
    <t>25272825447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</si>
  <si>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</si>
  <si>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</si>
  <si>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</si>
  <si>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</si>
  <si>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TRAVELMUS S.L.</t>
  </si>
  <si>
    <t>b19764844</t>
  </si>
  <si>
    <t>Sevilla</t>
  </si>
  <si>
    <t>EUROMIND PROJECTS S.L.U</t>
  </si>
  <si>
    <t>ES-B75616672</t>
  </si>
  <si>
    <t>DUBROVNIK SUN</t>
  </si>
  <si>
    <t>60174672203</t>
  </si>
  <si>
    <t>SLUŽBENA PUTOVANJA</t>
  </si>
  <si>
    <t>POSLOVNI EDUKATOR</t>
  </si>
  <si>
    <t>45065170578</t>
  </si>
  <si>
    <t>K. SUĆURAC</t>
  </si>
  <si>
    <t>HITNE INTERVENCIJE</t>
  </si>
  <si>
    <t>05070156196</t>
  </si>
  <si>
    <t>BIOGRAD N/M</t>
  </si>
  <si>
    <t>STRUČNO USAVRŠAVANJE ZAPOSLENIKA</t>
  </si>
  <si>
    <t>OSTALE NAKNADE TROŠKOVA ZAPOSELNIKA</t>
  </si>
  <si>
    <t>DOPRINOSI ZA ZDRAVSTVENO OSIGURANJE</t>
  </si>
  <si>
    <t>PRISTOJBE I NAKNADE</t>
  </si>
  <si>
    <t>OSTALI RASHODI ZA ZAPOSLENE</t>
  </si>
  <si>
    <t>EKONOMSKO BIROTEHNIČKA I TRGOVAČKA ŠKOLA 
A.G.MATOŠA 40
ZADAR
Tel: +385(1)023331022   Fax: +385(1)023331221
OIB: 04405149472
Mail: ekonomska@ebt-zadar.hr
IBAN: HR4424020061800013007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</si>
</sst>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164" fontId="0" fillId="0" borderId="0" xfId="0" applyNumberFormat="1" applyFont="1" applyBorder="1" applyAlignment="1">
      <alignment horizontal="right" vertical="top"/>
    </xf>
    <xf numFmtId="0" fontId="0" fillId="0" borderId="0" xfId="0" applyFont="1" applyBorder="1" applyAlignment="1">
      <alignment horizontal="left" vertical="top"/>
    </xf>
    <xf numFmtId="49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/>
    <xf numFmtId="0" fontId="1" fillId="0" borderId="10" xfId="0" applyFont="1" applyBorder="1" applyAlignment="1">
      <alignment horizontal="left" vertical="top"/>
    </xf>
    <xf numFmtId="0" fontId="0" fillId="0" borderId="11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4"/>
  <sheetViews>
    <sheetView tabSelected="1" topLeftCell="A58" zoomScaleNormal="100" workbookViewId="0">
      <selection activeCell="A4" sqref="A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94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254.61</v>
      </c>
      <c r="E7" s="10">
        <v>3234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254.61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12</v>
      </c>
      <c r="D9" s="18">
        <v>64.7</v>
      </c>
      <c r="E9" s="10">
        <v>3238</v>
      </c>
      <c r="F9" s="9" t="s">
        <v>18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64.7</v>
      </c>
      <c r="E10" s="24"/>
      <c r="F10" s="26"/>
      <c r="G10" s="27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579</v>
      </c>
      <c r="E11" s="10">
        <v>3299</v>
      </c>
      <c r="F11" s="9" t="s">
        <v>22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579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226</v>
      </c>
      <c r="E13" s="10">
        <v>3221</v>
      </c>
      <c r="F13" s="9" t="s">
        <v>26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226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34.840000000000003</v>
      </c>
      <c r="E15" s="10">
        <v>3221</v>
      </c>
      <c r="F15" s="9" t="s">
        <v>26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34.840000000000003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339.45</v>
      </c>
      <c r="E17" s="10">
        <v>3235</v>
      </c>
      <c r="F17" s="9" t="s">
        <v>33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339.45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239.66</v>
      </c>
      <c r="E19" s="10">
        <v>3224</v>
      </c>
      <c r="F19" s="9" t="s">
        <v>37</v>
      </c>
      <c r="G19" s="28" t="s">
        <v>14</v>
      </c>
    </row>
    <row r="20" spans="1:7" x14ac:dyDescent="0.25">
      <c r="A20" s="9"/>
      <c r="B20" s="14"/>
      <c r="C20" s="10"/>
      <c r="D20" s="18">
        <v>88.31</v>
      </c>
      <c r="E20" s="10">
        <v>3225</v>
      </c>
      <c r="F20" s="9" t="s">
        <v>38</v>
      </c>
      <c r="G20" s="29" t="s">
        <v>14</v>
      </c>
    </row>
    <row r="21" spans="1:7" ht="27" customHeight="1" thickBot="1" x14ac:dyDescent="0.3">
      <c r="A21" s="22" t="s">
        <v>15</v>
      </c>
      <c r="B21" s="23"/>
      <c r="C21" s="24"/>
      <c r="D21" s="25">
        <f>SUM(D19:D20)</f>
        <v>327.97</v>
      </c>
      <c r="E21" s="24"/>
      <c r="F21" s="26"/>
      <c r="G21" s="27"/>
    </row>
    <row r="22" spans="1:7" x14ac:dyDescent="0.25">
      <c r="A22" s="9" t="s">
        <v>39</v>
      </c>
      <c r="B22" s="14" t="s">
        <v>40</v>
      </c>
      <c r="C22" s="10" t="s">
        <v>41</v>
      </c>
      <c r="D22" s="18">
        <v>98.75</v>
      </c>
      <c r="E22" s="10">
        <v>3238</v>
      </c>
      <c r="F22" s="9" t="s">
        <v>18</v>
      </c>
      <c r="G22" s="28" t="s">
        <v>14</v>
      </c>
    </row>
    <row r="23" spans="1:7" ht="27" customHeight="1" thickBot="1" x14ac:dyDescent="0.3">
      <c r="A23" s="22" t="s">
        <v>15</v>
      </c>
      <c r="B23" s="23"/>
      <c r="C23" s="24"/>
      <c r="D23" s="25">
        <f>SUM(D22:D22)</f>
        <v>98.75</v>
      </c>
      <c r="E23" s="24"/>
      <c r="F23" s="26"/>
      <c r="G23" s="27"/>
    </row>
    <row r="24" spans="1:7" x14ac:dyDescent="0.25">
      <c r="A24" s="9" t="s">
        <v>42</v>
      </c>
      <c r="B24" s="14" t="s">
        <v>43</v>
      </c>
      <c r="C24" s="10" t="s">
        <v>44</v>
      </c>
      <c r="D24" s="18">
        <v>2609.3200000000002</v>
      </c>
      <c r="E24" s="10">
        <v>3223</v>
      </c>
      <c r="F24" s="9" t="s">
        <v>45</v>
      </c>
      <c r="G24" s="28" t="s">
        <v>14</v>
      </c>
    </row>
    <row r="25" spans="1:7" ht="27" customHeight="1" thickBot="1" x14ac:dyDescent="0.3">
      <c r="A25" s="22" t="s">
        <v>15</v>
      </c>
      <c r="B25" s="23"/>
      <c r="C25" s="24"/>
      <c r="D25" s="25">
        <f>SUM(D24:D24)</f>
        <v>2609.3200000000002</v>
      </c>
      <c r="E25" s="24"/>
      <c r="F25" s="26"/>
      <c r="G25" s="27"/>
    </row>
    <row r="26" spans="1:7" x14ac:dyDescent="0.25">
      <c r="A26" s="9" t="s">
        <v>46</v>
      </c>
      <c r="B26" s="14" t="s">
        <v>47</v>
      </c>
      <c r="C26" s="10" t="s">
        <v>32</v>
      </c>
      <c r="D26" s="18">
        <v>548.51</v>
      </c>
      <c r="E26" s="10">
        <v>3221</v>
      </c>
      <c r="F26" s="9" t="s">
        <v>26</v>
      </c>
      <c r="G26" s="28" t="s">
        <v>14</v>
      </c>
    </row>
    <row r="27" spans="1:7" ht="27" customHeight="1" thickBot="1" x14ac:dyDescent="0.3">
      <c r="A27" s="22" t="s">
        <v>15</v>
      </c>
      <c r="B27" s="23"/>
      <c r="C27" s="24"/>
      <c r="D27" s="25">
        <f>SUM(D26:D26)</f>
        <v>548.51</v>
      </c>
      <c r="E27" s="24"/>
      <c r="F27" s="26"/>
      <c r="G27" s="27"/>
    </row>
    <row r="28" spans="1:7" x14ac:dyDescent="0.25">
      <c r="A28" s="9" t="s">
        <v>48</v>
      </c>
      <c r="B28" s="14" t="s">
        <v>49</v>
      </c>
      <c r="C28" s="10" t="s">
        <v>50</v>
      </c>
      <c r="D28" s="18">
        <v>20</v>
      </c>
      <c r="E28" s="10">
        <v>3299</v>
      </c>
      <c r="F28" s="9" t="s">
        <v>22</v>
      </c>
      <c r="G28" s="28" t="s">
        <v>14</v>
      </c>
    </row>
    <row r="29" spans="1:7" ht="27" customHeight="1" thickBot="1" x14ac:dyDescent="0.3">
      <c r="A29" s="22" t="s">
        <v>15</v>
      </c>
      <c r="B29" s="23"/>
      <c r="C29" s="24"/>
      <c r="D29" s="25">
        <f>SUM(D28:D28)</f>
        <v>20</v>
      </c>
      <c r="E29" s="24"/>
      <c r="F29" s="26"/>
      <c r="G29" s="27"/>
    </row>
    <row r="30" spans="1:7" x14ac:dyDescent="0.25">
      <c r="A30" s="9" t="s">
        <v>51</v>
      </c>
      <c r="B30" s="14" t="s">
        <v>52</v>
      </c>
      <c r="C30" s="10" t="s">
        <v>53</v>
      </c>
      <c r="D30" s="18">
        <v>31</v>
      </c>
      <c r="E30" s="10">
        <v>3221</v>
      </c>
      <c r="F30" s="9" t="s">
        <v>26</v>
      </c>
      <c r="G30" s="28" t="s">
        <v>14</v>
      </c>
    </row>
    <row r="31" spans="1:7" ht="27" customHeight="1" thickBot="1" x14ac:dyDescent="0.3">
      <c r="A31" s="22" t="s">
        <v>15</v>
      </c>
      <c r="B31" s="23"/>
      <c r="C31" s="24"/>
      <c r="D31" s="25">
        <f>SUM(D30:D30)</f>
        <v>31</v>
      </c>
      <c r="E31" s="24"/>
      <c r="F31" s="26"/>
      <c r="G31" s="27"/>
    </row>
    <row r="32" spans="1:7" x14ac:dyDescent="0.25">
      <c r="A32" s="9" t="s">
        <v>54</v>
      </c>
      <c r="B32" s="14" t="s">
        <v>55</v>
      </c>
      <c r="C32" s="10" t="s">
        <v>32</v>
      </c>
      <c r="D32" s="18">
        <v>624.20000000000005</v>
      </c>
      <c r="E32" s="10">
        <v>3221</v>
      </c>
      <c r="F32" s="9" t="s">
        <v>26</v>
      </c>
      <c r="G32" s="28" t="s">
        <v>14</v>
      </c>
    </row>
    <row r="33" spans="1:7" ht="27" customHeight="1" thickBot="1" x14ac:dyDescent="0.3">
      <c r="A33" s="22" t="s">
        <v>15</v>
      </c>
      <c r="B33" s="23"/>
      <c r="C33" s="24"/>
      <c r="D33" s="25">
        <f>SUM(D32:D32)</f>
        <v>624.20000000000005</v>
      </c>
      <c r="E33" s="24"/>
      <c r="F33" s="26"/>
      <c r="G33" s="27"/>
    </row>
    <row r="34" spans="1:7" x14ac:dyDescent="0.25">
      <c r="A34" s="9" t="s">
        <v>56</v>
      </c>
      <c r="B34" s="14" t="s">
        <v>57</v>
      </c>
      <c r="C34" s="10" t="s">
        <v>32</v>
      </c>
      <c r="D34" s="18">
        <v>56.25</v>
      </c>
      <c r="E34" s="10">
        <v>3232</v>
      </c>
      <c r="F34" s="9" t="s">
        <v>58</v>
      </c>
      <c r="G34" s="28" t="s">
        <v>14</v>
      </c>
    </row>
    <row r="35" spans="1:7" ht="27" customHeight="1" thickBot="1" x14ac:dyDescent="0.3">
      <c r="A35" s="22" t="s">
        <v>15</v>
      </c>
      <c r="B35" s="23"/>
      <c r="C35" s="24"/>
      <c r="D35" s="25">
        <f>SUM(D34:D34)</f>
        <v>56.25</v>
      </c>
      <c r="E35" s="24"/>
      <c r="F35" s="26"/>
      <c r="G35" s="27"/>
    </row>
    <row r="36" spans="1:7" x14ac:dyDescent="0.25">
      <c r="A36" s="9" t="s">
        <v>59</v>
      </c>
      <c r="B36" s="14" t="s">
        <v>60</v>
      </c>
      <c r="C36" s="10" t="s">
        <v>61</v>
      </c>
      <c r="D36" s="18">
        <v>122.5</v>
      </c>
      <c r="E36" s="10">
        <v>3234</v>
      </c>
      <c r="F36" s="9" t="s">
        <v>13</v>
      </c>
      <c r="G36" s="28" t="s">
        <v>14</v>
      </c>
    </row>
    <row r="37" spans="1:7" ht="27" customHeight="1" thickBot="1" x14ac:dyDescent="0.3">
      <c r="A37" s="22" t="s">
        <v>15</v>
      </c>
      <c r="B37" s="23"/>
      <c r="C37" s="24"/>
      <c r="D37" s="25">
        <f>SUM(D36:D36)</f>
        <v>122.5</v>
      </c>
      <c r="E37" s="24"/>
      <c r="F37" s="26"/>
      <c r="G37" s="27"/>
    </row>
    <row r="38" spans="1:7" x14ac:dyDescent="0.25">
      <c r="A38" s="9" t="s">
        <v>62</v>
      </c>
      <c r="B38" s="14" t="s">
        <v>63</v>
      </c>
      <c r="C38" s="10" t="s">
        <v>64</v>
      </c>
      <c r="D38" s="18">
        <v>239.69</v>
      </c>
      <c r="E38" s="10">
        <v>3231</v>
      </c>
      <c r="F38" s="9" t="s">
        <v>65</v>
      </c>
      <c r="G38" s="28" t="s">
        <v>14</v>
      </c>
    </row>
    <row r="39" spans="1:7" ht="27" customHeight="1" thickBot="1" x14ac:dyDescent="0.3">
      <c r="A39" s="22" t="s">
        <v>15</v>
      </c>
      <c r="B39" s="23"/>
      <c r="C39" s="24"/>
      <c r="D39" s="25">
        <f>SUM(D38:D38)</f>
        <v>239.69</v>
      </c>
      <c r="E39" s="24"/>
      <c r="F39" s="26"/>
      <c r="G39" s="27"/>
    </row>
    <row r="40" spans="1:7" x14ac:dyDescent="0.25">
      <c r="A40" s="9" t="s">
        <v>66</v>
      </c>
      <c r="B40" s="14" t="s">
        <v>67</v>
      </c>
      <c r="C40" s="10" t="s">
        <v>68</v>
      </c>
      <c r="D40" s="18">
        <v>37.799999999999997</v>
      </c>
      <c r="E40" s="10">
        <v>3221</v>
      </c>
      <c r="F40" s="9" t="s">
        <v>26</v>
      </c>
      <c r="G40" s="28" t="s">
        <v>14</v>
      </c>
    </row>
    <row r="41" spans="1:7" ht="27" customHeight="1" thickBot="1" x14ac:dyDescent="0.3">
      <c r="A41" s="22" t="s">
        <v>15</v>
      </c>
      <c r="B41" s="23"/>
      <c r="C41" s="24"/>
      <c r="D41" s="25">
        <f>SUM(D40:D40)</f>
        <v>37.799999999999997</v>
      </c>
      <c r="E41" s="24"/>
      <c r="F41" s="26"/>
      <c r="G41" s="27"/>
    </row>
    <row r="42" spans="1:7" ht="15" customHeight="1" x14ac:dyDescent="0.25">
      <c r="A42" s="41" t="s">
        <v>75</v>
      </c>
      <c r="B42" s="36" t="s">
        <v>76</v>
      </c>
      <c r="C42" s="37" t="s">
        <v>77</v>
      </c>
      <c r="D42" s="40">
        <v>3846.04</v>
      </c>
      <c r="E42" s="37">
        <v>32999</v>
      </c>
      <c r="F42" s="39" t="s">
        <v>22</v>
      </c>
      <c r="G42" s="48" t="s">
        <v>14</v>
      </c>
    </row>
    <row r="43" spans="1:7" ht="27" customHeight="1" thickBot="1" x14ac:dyDescent="0.3">
      <c r="A43" s="46" t="s">
        <v>15</v>
      </c>
      <c r="B43" s="23"/>
      <c r="C43" s="24"/>
      <c r="D43" s="25">
        <f>SUM(D42)</f>
        <v>3846.04</v>
      </c>
      <c r="E43" s="24"/>
      <c r="F43" s="26"/>
      <c r="G43" s="47"/>
    </row>
    <row r="44" spans="1:7" ht="27" customHeight="1" x14ac:dyDescent="0.25">
      <c r="A44" s="41" t="s">
        <v>78</v>
      </c>
      <c r="B44" s="36" t="s">
        <v>79</v>
      </c>
      <c r="C44" s="37" t="s">
        <v>77</v>
      </c>
      <c r="D44" s="40">
        <v>19527.52</v>
      </c>
      <c r="E44" s="37">
        <v>3299</v>
      </c>
      <c r="F44" s="39" t="s">
        <v>22</v>
      </c>
      <c r="G44" s="48" t="s">
        <v>14</v>
      </c>
    </row>
    <row r="45" spans="1:7" ht="27" customHeight="1" thickBot="1" x14ac:dyDescent="0.3">
      <c r="A45" s="22" t="s">
        <v>15</v>
      </c>
      <c r="B45" s="23"/>
      <c r="C45" s="24"/>
      <c r="D45" s="25">
        <f>SUM(D44)</f>
        <v>19527.52</v>
      </c>
      <c r="E45" s="24"/>
      <c r="F45" s="26"/>
      <c r="G45" s="27"/>
    </row>
    <row r="46" spans="1:7" ht="27" customHeight="1" x14ac:dyDescent="0.25">
      <c r="A46" s="41" t="s">
        <v>80</v>
      </c>
      <c r="B46" s="36" t="s">
        <v>81</v>
      </c>
      <c r="C46" s="36" t="s">
        <v>81</v>
      </c>
      <c r="D46" s="40">
        <v>384.5</v>
      </c>
      <c r="E46" s="37">
        <v>3211</v>
      </c>
      <c r="F46" s="39" t="s">
        <v>82</v>
      </c>
      <c r="G46" s="29" t="s">
        <v>14</v>
      </c>
    </row>
    <row r="47" spans="1:7" ht="27" customHeight="1" thickBot="1" x14ac:dyDescent="0.3">
      <c r="A47" s="22" t="s">
        <v>15</v>
      </c>
      <c r="B47" s="23"/>
      <c r="C47" s="24"/>
      <c r="D47" s="25">
        <f>SUM(D46)</f>
        <v>384.5</v>
      </c>
      <c r="E47" s="24"/>
      <c r="F47" s="26"/>
      <c r="G47" s="27"/>
    </row>
    <row r="48" spans="1:7" ht="27" customHeight="1" x14ac:dyDescent="0.25">
      <c r="A48" s="41" t="s">
        <v>83</v>
      </c>
      <c r="B48" s="36" t="s">
        <v>84</v>
      </c>
      <c r="C48" s="37" t="s">
        <v>85</v>
      </c>
      <c r="D48" s="40">
        <v>130</v>
      </c>
      <c r="E48" s="37">
        <v>3213</v>
      </c>
      <c r="F48" s="39" t="s">
        <v>89</v>
      </c>
      <c r="G48" s="29" t="s">
        <v>14</v>
      </c>
    </row>
    <row r="49" spans="1:7" ht="27" customHeight="1" thickBot="1" x14ac:dyDescent="0.3">
      <c r="A49" s="22" t="s">
        <v>15</v>
      </c>
      <c r="B49" s="23"/>
      <c r="C49" s="24"/>
      <c r="D49" s="25">
        <v>130</v>
      </c>
      <c r="E49" s="24"/>
      <c r="F49" s="26"/>
      <c r="G49" s="27"/>
    </row>
    <row r="50" spans="1:7" ht="27" customHeight="1" x14ac:dyDescent="0.25">
      <c r="A50" s="41" t="s">
        <v>86</v>
      </c>
      <c r="B50" s="36" t="s">
        <v>87</v>
      </c>
      <c r="C50" s="37" t="s">
        <v>88</v>
      </c>
      <c r="D50" s="40">
        <v>137.5</v>
      </c>
      <c r="E50" s="37">
        <v>3232</v>
      </c>
      <c r="F50" s="39" t="s">
        <v>58</v>
      </c>
      <c r="G50" s="29" t="s">
        <v>14</v>
      </c>
    </row>
    <row r="51" spans="1:7" ht="27" customHeight="1" thickBot="1" x14ac:dyDescent="0.3">
      <c r="A51" s="22" t="s">
        <v>15</v>
      </c>
      <c r="B51" s="42"/>
      <c r="C51" s="43"/>
      <c r="D51" s="25">
        <v>137.5</v>
      </c>
      <c r="E51" s="43"/>
      <c r="F51" s="44"/>
      <c r="G51" s="45"/>
    </row>
    <row r="52" spans="1:7" ht="27" customHeight="1" x14ac:dyDescent="0.25">
      <c r="A52" s="41" t="s">
        <v>80</v>
      </c>
      <c r="B52" s="36" t="s">
        <v>81</v>
      </c>
      <c r="C52" s="36" t="s">
        <v>81</v>
      </c>
      <c r="D52" s="38">
        <v>223.6</v>
      </c>
      <c r="E52" s="37">
        <v>3211</v>
      </c>
      <c r="F52" s="39" t="s">
        <v>82</v>
      </c>
      <c r="G52" s="29" t="s">
        <v>14</v>
      </c>
    </row>
    <row r="53" spans="1:7" ht="27" customHeight="1" thickBot="1" x14ac:dyDescent="0.3">
      <c r="A53" s="22" t="s">
        <v>15</v>
      </c>
      <c r="B53" s="23"/>
      <c r="C53" s="24"/>
      <c r="D53" s="25">
        <f>SUM(D52)</f>
        <v>223.6</v>
      </c>
      <c r="E53" s="24"/>
      <c r="F53" s="26"/>
      <c r="G53" s="27"/>
    </row>
    <row r="54" spans="1:7" x14ac:dyDescent="0.25">
      <c r="A54" s="9" t="s">
        <v>69</v>
      </c>
      <c r="B54" s="14" t="s">
        <v>70</v>
      </c>
      <c r="C54" s="10" t="s">
        <v>32</v>
      </c>
      <c r="D54" s="18">
        <v>56.25</v>
      </c>
      <c r="E54" s="10">
        <v>3234</v>
      </c>
      <c r="F54" s="9" t="s">
        <v>13</v>
      </c>
      <c r="G54" s="29" t="s">
        <v>14</v>
      </c>
    </row>
    <row r="55" spans="1:7" ht="27" customHeight="1" thickBot="1" x14ac:dyDescent="0.3">
      <c r="A55" s="22" t="s">
        <v>15</v>
      </c>
      <c r="B55" s="23"/>
      <c r="C55" s="24"/>
      <c r="D55" s="25">
        <f>SUM(D54:D54)</f>
        <v>56.25</v>
      </c>
      <c r="E55" s="24"/>
      <c r="F55" s="26"/>
      <c r="G55" s="27"/>
    </row>
    <row r="56" spans="1:7" x14ac:dyDescent="0.25">
      <c r="A56" s="9"/>
      <c r="B56" s="14"/>
      <c r="C56" s="10"/>
      <c r="D56" s="18">
        <f>1796.67+1123.54+355.06+791.83+143351.68</f>
        <v>147418.78</v>
      </c>
      <c r="E56" s="10">
        <v>3111</v>
      </c>
      <c r="F56" s="9" t="s">
        <v>71</v>
      </c>
      <c r="G56" s="29" t="s">
        <v>14</v>
      </c>
    </row>
    <row r="57" spans="1:7" x14ac:dyDescent="0.25">
      <c r="A57" s="9"/>
      <c r="B57" s="14"/>
      <c r="C57" s="10"/>
      <c r="D57" s="18">
        <v>388</v>
      </c>
      <c r="E57" s="10">
        <v>3295</v>
      </c>
      <c r="F57" s="9" t="s">
        <v>92</v>
      </c>
      <c r="G57" s="29" t="s">
        <v>14</v>
      </c>
    </row>
    <row r="58" spans="1:7" x14ac:dyDescent="0.25">
      <c r="A58" s="9"/>
      <c r="B58" s="14"/>
      <c r="C58" s="10"/>
      <c r="D58" s="18">
        <f>3079.95+960.36</f>
        <v>4040.31</v>
      </c>
      <c r="E58" s="10">
        <v>3121</v>
      </c>
      <c r="F58" s="9" t="s">
        <v>93</v>
      </c>
      <c r="G58" s="29" t="s">
        <v>14</v>
      </c>
    </row>
    <row r="59" spans="1:7" x14ac:dyDescent="0.25">
      <c r="A59" s="9"/>
      <c r="B59" s="14"/>
      <c r="C59" s="10"/>
      <c r="D59" s="18">
        <f>289.66+23653.05</f>
        <v>23942.71</v>
      </c>
      <c r="E59" s="10">
        <v>3162</v>
      </c>
      <c r="F59" s="9" t="s">
        <v>91</v>
      </c>
      <c r="G59" s="29" t="s">
        <v>14</v>
      </c>
    </row>
    <row r="60" spans="1:7" x14ac:dyDescent="0.25">
      <c r="A60" s="9"/>
      <c r="B60" s="14"/>
      <c r="C60" s="10"/>
      <c r="D60" s="18">
        <v>347.38</v>
      </c>
      <c r="E60" s="10">
        <v>3211</v>
      </c>
      <c r="F60" s="9" t="s">
        <v>72</v>
      </c>
      <c r="G60" s="29" t="s">
        <v>14</v>
      </c>
    </row>
    <row r="61" spans="1:7" x14ac:dyDescent="0.25">
      <c r="A61" s="9"/>
      <c r="B61" s="14"/>
      <c r="C61" s="10"/>
      <c r="D61" s="18">
        <v>3392.35</v>
      </c>
      <c r="E61" s="10">
        <v>3212</v>
      </c>
      <c r="F61" s="9" t="s">
        <v>73</v>
      </c>
      <c r="G61" s="29" t="s">
        <v>14</v>
      </c>
    </row>
    <row r="62" spans="1:7" x14ac:dyDescent="0.25">
      <c r="A62" s="9"/>
      <c r="B62" s="14"/>
      <c r="C62" s="10"/>
      <c r="D62" s="18">
        <v>551.5</v>
      </c>
      <c r="E62" s="10">
        <v>3214</v>
      </c>
      <c r="F62" s="9" t="s">
        <v>90</v>
      </c>
      <c r="G62" s="29" t="s">
        <v>14</v>
      </c>
    </row>
    <row r="63" spans="1:7" ht="21" customHeight="1" thickBot="1" x14ac:dyDescent="0.3">
      <c r="A63" s="22" t="s">
        <v>15</v>
      </c>
      <c r="B63" s="23"/>
      <c r="C63" s="24"/>
      <c r="D63" s="25">
        <f>SUM(D56:D62)</f>
        <v>180081.03</v>
      </c>
      <c r="E63" s="24"/>
      <c r="F63" s="26"/>
      <c r="G63" s="27"/>
    </row>
    <row r="64" spans="1:7" ht="15.75" thickBot="1" x14ac:dyDescent="0.3">
      <c r="A64" s="30" t="s">
        <v>74</v>
      </c>
      <c r="B64" s="31"/>
      <c r="C64" s="32"/>
      <c r="D64" s="33">
        <f>SUM(D8,D10,D12,D14,D16,D18,D21,D23,D25,D27,D29,D31,D33,D35,D37,D39,D41,D55,D63+D43+D45+D47+D49+D51+D53)</f>
        <v>210601.03</v>
      </c>
      <c r="E64" s="32"/>
      <c r="F64" s="34"/>
      <c r="G64" s="35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</sheetData>
  <pageMargins left="0.7" right="0.7" top="0.75" bottom="0.75" header="0.3" footer="0.3"/>
  <pageSetup paperSize="9" scale="43" orientation="portrait" r:id="rId1"/>
  <colBreaks count="1" manualBreakCount="1">
    <brk id="6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cp:lastPrinted>2025-03-18T13:16:17Z</cp:lastPrinted>
  <dcterms:created xsi:type="dcterms:W3CDTF">2024-03-05T11:42:46Z</dcterms:created>
  <dcterms:modified xsi:type="dcterms:W3CDTF">2025-03-18T13:20:53Z</dcterms:modified>
</cp:coreProperties>
</file>