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OBJAVA INFORMACIJA O TROŠENJU PRORAČUNSKIH SREDSTAVA\2026\"/>
    </mc:Choice>
  </mc:AlternateContent>
  <xr:revisionPtr revIDLastSave="0" documentId="13_ncr:1_{05909708-C47B-418A-892A-63DBA89A81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8" i="1" l="1"/>
  <c r="D108" i="1"/>
  <c r="D107" i="1"/>
  <c r="D100" i="1"/>
  <c r="D95" i="1" l="1"/>
  <c r="D93" i="1"/>
  <c r="D91" i="1"/>
  <c r="D97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<sst xmlns="http://schemas.openxmlformats.org/spreadsheetml/2006/main" count="302" uniqueCount="149">
  <si>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</si>
  <si>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</si>
  <si>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</si>
  <si>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</si>
  <si>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</si>
  <si>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</si>
  <si>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</si>
  <si>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</si>
  <si>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Zdenka Sršen-Juričević, prof._x000D_
     </t>
  </si>
  <si>
    <t>Isplata Sredstava Za Razdoblje: 01.04.2026 Do 30.04.2026</t>
  </si>
  <si>
    <t>EL TIM</t>
  </si>
  <si>
    <t>98683714125</t>
  </si>
  <si>
    <t xml:space="preserve">23 000 ZADAR                                      </t>
  </si>
  <si>
    <t xml:space="preserve">USLUGE TEKUĆEG I INVESTICIJSKOG ODRŽAVANJA                                                                                                            </t>
  </si>
  <si>
    <t xml:space="preserve">EKONOMSKO BIROTEHNIČKA I TRGOVAČKA ŠKOLA </t>
  </si>
  <si>
    <t>Ukupno:</t>
  </si>
  <si>
    <t>Snipes Croatia d.o.o.</t>
  </si>
  <si>
    <t>96912458439</t>
  </si>
  <si>
    <t>10040 Zagreb</t>
  </si>
  <si>
    <t>EUROPAN GUŠTI d.o.o.</t>
  </si>
  <si>
    <t>95745506473</t>
  </si>
  <si>
    <t>23000 ZADAR</t>
  </si>
  <si>
    <t xml:space="preserve">REPREZENTACIJA                                                                                                                                        </t>
  </si>
  <si>
    <t>CAPI PROJEKT društvo s ograničenom odgovornošću za ugostiteljstvo, turizam i usluge</t>
  </si>
  <si>
    <t>95612187471</t>
  </si>
  <si>
    <t>23205 Bibinje</t>
  </si>
  <si>
    <t>MASS SHOES DOO</t>
  </si>
  <si>
    <t>94682632604</t>
  </si>
  <si>
    <t>49290 KLANJEC</t>
  </si>
  <si>
    <t>HTUŠ</t>
  </si>
  <si>
    <t>91757782000</t>
  </si>
  <si>
    <t>ZADAR</t>
  </si>
  <si>
    <t>In Rebus d.o.o. za informatičke usluge, turistička agencija</t>
  </si>
  <si>
    <t>91591564577</t>
  </si>
  <si>
    <t>10000 Zagreb</t>
  </si>
  <si>
    <t xml:space="preserve">OSTALE USLUGE                                                                                                                                         </t>
  </si>
  <si>
    <t>VODOVOD</t>
  </si>
  <si>
    <t>89406825003</t>
  </si>
  <si>
    <t xml:space="preserve">23000 ZADAR                                      </t>
  </si>
  <si>
    <t xml:space="preserve">KOMUNALNE USLUGE                          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</si>
  <si>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</si>
  <si>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</si>
  <si>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</si>
  <si>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</si>
  <si>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</si>
  <si>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</si>
  <si>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ČISTOĆA</t>
  </si>
  <si>
    <t>84923155727</t>
  </si>
  <si>
    <t xml:space="preserve">23000 ZADAR      </t>
  </si>
  <si>
    <t>LEXPERA d.o.o.</t>
  </si>
  <si>
    <t>79506290597</t>
  </si>
  <si>
    <t xml:space="preserve">10000 Zagreb </t>
  </si>
  <si>
    <t xml:space="preserve">UREDSKI MATERIJAL I OSTALI MATERIJALNI RASHODI                                                                                                        </t>
  </si>
  <si>
    <t>BABIĆ</t>
  </si>
  <si>
    <t>78594949041</t>
  </si>
  <si>
    <t xml:space="preserve">ZADAR                                             </t>
  </si>
  <si>
    <t>ZADAR TEHNIKA d.o.o.</t>
  </si>
  <si>
    <t>77750062239</t>
  </si>
  <si>
    <t xml:space="preserve">ZAKUPNINE I NAJAMNINE                                                                                                                                 </t>
  </si>
  <si>
    <t>PEVEC D.O.O.</t>
  </si>
  <si>
    <t>73660371074</t>
  </si>
  <si>
    <t xml:space="preserve">Sesvete                                  </t>
  </si>
  <si>
    <t xml:space="preserve">MATERIJAL I SIROVINE                                                                                                                                  </t>
  </si>
  <si>
    <t>THERA SPORTS d.o.o.</t>
  </si>
  <si>
    <t>71269820399</t>
  </si>
  <si>
    <t xml:space="preserve">OSTALI NESPOMENUTI RASHODI POSLOVANJA                                                                                                                 </t>
  </si>
  <si>
    <t>Balon centar d.o.o.</t>
  </si>
  <si>
    <t>70472000715</t>
  </si>
  <si>
    <t>AVIA RENT A CAR</t>
  </si>
  <si>
    <t>68491266720</t>
  </si>
  <si>
    <t xml:space="preserve">SLUŽBENA PUTOVANJA                                                                                                                                    </t>
  </si>
  <si>
    <t>HRT</t>
  </si>
  <si>
    <t>68419124305</t>
  </si>
  <si>
    <t>10000 ZAGREB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</si>
  <si>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</si>
  <si>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</si>
  <si>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</si>
  <si>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FG GRAFIKA</t>
  </si>
  <si>
    <t>62063625029</t>
  </si>
  <si>
    <t>Speranza</t>
  </si>
  <si>
    <t>56831241098</t>
  </si>
  <si>
    <t xml:space="preserve">STRUČNO USAVRŠAVANJE ZAPOSLENIKA                                                                                                                      </t>
  </si>
  <si>
    <t>ALBA 69 d.o.o.</t>
  </si>
  <si>
    <t>55610250666</t>
  </si>
  <si>
    <t>HRVATSKO STENOGRAFSKO DRU</t>
  </si>
  <si>
    <t>54242351145</t>
  </si>
  <si>
    <t xml:space="preserve">10 000 ZAGREB                                     </t>
  </si>
  <si>
    <t>PRINTSHOP d.o.o.</t>
  </si>
  <si>
    <t>53605605523</t>
  </si>
  <si>
    <t>E STORE J.D.O.O. ZA TRGOVINU I USLUGE</t>
  </si>
  <si>
    <t>53097723816</t>
  </si>
  <si>
    <t>CIKLON d.o.o.</t>
  </si>
  <si>
    <t>52869401719</t>
  </si>
  <si>
    <t>23000 Zadar</t>
  </si>
  <si>
    <t>V.D. JAVNOG BILJEŽNIKA Goran Marčina</t>
  </si>
  <si>
    <t>52291037427</t>
  </si>
  <si>
    <t>DIZALO d.o.o.</t>
  </si>
  <si>
    <t>40517527210</t>
  </si>
  <si>
    <t>ADMINISTRATOR</t>
  </si>
  <si>
    <t>34658637472</t>
  </si>
  <si>
    <t>Krivodol</t>
  </si>
  <si>
    <t xml:space="preserve">INTELEKTUALNE I OSOBNE USLUGE                                                                                                                         </t>
  </si>
  <si>
    <t>LJEKARNE VALČIĆ</t>
  </si>
  <si>
    <t>33433208998</t>
  </si>
  <si>
    <t>ZAVOD ZA JAVNO ZDRAVSTVO ZADAR- SLUŽBA ZA ZDRAVSTVENU EKOLOGIJU I ZAŠTITU OKOLIŠA</t>
  </si>
  <si>
    <t>30765863795</t>
  </si>
  <si>
    <t>SPORT VISION d.o.o.</t>
  </si>
  <si>
    <t>30098672140</t>
  </si>
  <si>
    <t>POREDAK d.o.o.</t>
  </si>
  <si>
    <t>29848171479</t>
  </si>
  <si>
    <t>Zadar</t>
  </si>
  <si>
    <t>A1 BUSINESS SOLUTIONS</t>
  </si>
  <si>
    <t>29524210204</t>
  </si>
  <si>
    <t>ZAGREB</t>
  </si>
  <si>
    <t>Intertravel</t>
  </si>
  <si>
    <t>29151912126</t>
  </si>
  <si>
    <t>17750 Banova Jaruga</t>
  </si>
  <si>
    <t>MEDITERAN SECURITY d.o.o.</t>
  </si>
  <si>
    <t>25272825447</t>
  </si>
  <si>
    <t>EUROHERC OSIGURANJE D.D.</t>
  </si>
  <si>
    <t>22694857747</t>
  </si>
  <si>
    <t>ATROX D.O.O.</t>
  </si>
  <si>
    <t>21925283274</t>
  </si>
  <si>
    <t>ADRIATICINFO d.o.o.</t>
  </si>
  <si>
    <t>18445912889</t>
  </si>
  <si>
    <t>LORENA - CVEĆARNA Vl. Marica Pestić</t>
  </si>
  <si>
    <t>10384020588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</si>
  <si>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</si>
  <si>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</si>
  <si>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</si>
  <si>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Sveukupno:</t>
  </si>
  <si>
    <t>stemKA-UDRUGA ZA POPULARIZACIJU ZNANOSTI I SPORTA</t>
  </si>
  <si>
    <t>15549653883</t>
  </si>
  <si>
    <t>47000 Karlovac</t>
  </si>
  <si>
    <t>TRAVELMUS</t>
  </si>
  <si>
    <t>ES-B19764844</t>
  </si>
  <si>
    <t>SEVILLA, SPAIN</t>
  </si>
  <si>
    <t>IDEVELOP TRAINING</t>
  </si>
  <si>
    <t>ES-B67714667</t>
  </si>
  <si>
    <t>SLUŽBENA , RADNA I ZAŠTITNA ODJEĆA I OBUĆA</t>
  </si>
  <si>
    <t xml:space="preserve">23000 ZADAR                                 </t>
  </si>
  <si>
    <t>EKONOMSKO BIROTEHNIČKA I TRGOVAČKA ŠKOLA 
A.G.MATOŠA 40
ZADAR
Tel: +385(1)023331022   Fax: +385(1)023331221
OIB: 04405149472
Mail: ekonomska@ebt-zadar.hr
IBAN: HR4424020061800013007</t>
  </si>
  <si>
    <t>DOPRINOSI ZA ZDRAVSTVENO OSIGURANJE</t>
  </si>
  <si>
    <t>OSTALE ANKNADE TROŠKOVA ZAPOSLENICIMA</t>
  </si>
  <si>
    <t>NAGRADE GRAĐANIMA I KUĆANSTVIMA</t>
  </si>
  <si>
    <t>PRISTOJBE I NAKNADE</t>
  </si>
  <si>
    <t>OSTALI RAHODI ZA ZAPOSELNE</t>
  </si>
  <si>
    <t>SLUŽBENA, RADNA I ZAŠTITNA ODJEĆA I OBUĆA</t>
  </si>
  <si>
    <t>LOTUS,obrt za prijevoz putnika, vl. Jure Meštrović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</si>
</sst>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9"/>
  <sheetViews>
    <sheetView tabSelected="1" topLeftCell="A91" zoomScaleNormal="100" workbookViewId="0">
      <selection activeCell="D99" sqref="D9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141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36" t="s">
        <v>140</v>
      </c>
      <c r="D7" s="18">
        <v>187.5</v>
      </c>
      <c r="E7" s="10">
        <v>3232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37"/>
      <c r="D8" s="25">
        <f>SUM(D7:D7)</f>
        <v>187.5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36" t="s">
        <v>18</v>
      </c>
      <c r="D9" s="18">
        <v>109.99</v>
      </c>
      <c r="E9" s="10">
        <v>3227</v>
      </c>
      <c r="F9" s="9" t="s">
        <v>139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37"/>
      <c r="D10" s="25">
        <f>SUM(D9:D9)</f>
        <v>109.99</v>
      </c>
      <c r="E10" s="24"/>
      <c r="F10" s="26"/>
      <c r="G10" s="27"/>
    </row>
    <row r="11" spans="1:7" x14ac:dyDescent="0.25">
      <c r="A11" s="9" t="s">
        <v>19</v>
      </c>
      <c r="B11" s="14" t="s">
        <v>20</v>
      </c>
      <c r="C11" s="36" t="s">
        <v>21</v>
      </c>
      <c r="D11" s="18">
        <v>147.69999999999999</v>
      </c>
      <c r="E11" s="10">
        <v>3293</v>
      </c>
      <c r="F11" s="9" t="s">
        <v>22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37"/>
      <c r="D12" s="25">
        <f>SUM(D11:D11)</f>
        <v>147.69999999999999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36" t="s">
        <v>25</v>
      </c>
      <c r="D13" s="18">
        <v>505.5</v>
      </c>
      <c r="E13" s="10">
        <v>3293</v>
      </c>
      <c r="F13" s="9" t="s">
        <v>22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37"/>
      <c r="D14" s="25">
        <f>SUM(D13:D13)</f>
        <v>505.5</v>
      </c>
      <c r="E14" s="24"/>
      <c r="F14" s="26"/>
      <c r="G14" s="27"/>
    </row>
    <row r="15" spans="1:7" x14ac:dyDescent="0.25">
      <c r="A15" s="9" t="s">
        <v>26</v>
      </c>
      <c r="B15" s="14" t="s">
        <v>27</v>
      </c>
      <c r="C15" s="36" t="s">
        <v>28</v>
      </c>
      <c r="D15" s="18">
        <v>129.97999999999999</v>
      </c>
      <c r="E15" s="10">
        <v>3227</v>
      </c>
      <c r="F15" s="9" t="s">
        <v>139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37"/>
      <c r="D16" s="25">
        <f>SUM(D15:D15)</f>
        <v>129.97999999999999</v>
      </c>
      <c r="E16" s="24"/>
      <c r="F16" s="26"/>
      <c r="G16" s="27"/>
    </row>
    <row r="17" spans="1:7" x14ac:dyDescent="0.25">
      <c r="A17" s="9" t="s">
        <v>29</v>
      </c>
      <c r="B17" s="14" t="s">
        <v>30</v>
      </c>
      <c r="C17" s="36" t="s">
        <v>31</v>
      </c>
      <c r="D17" s="18">
        <v>200</v>
      </c>
      <c r="E17" s="10">
        <v>3293</v>
      </c>
      <c r="F17" s="9" t="s">
        <v>22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37"/>
      <c r="D18" s="25">
        <f>SUM(D17:D17)</f>
        <v>200</v>
      </c>
      <c r="E18" s="24"/>
      <c r="F18" s="26"/>
      <c r="G18" s="27"/>
    </row>
    <row r="19" spans="1:7" x14ac:dyDescent="0.25">
      <c r="A19" s="9" t="s">
        <v>32</v>
      </c>
      <c r="B19" s="14" t="s">
        <v>33</v>
      </c>
      <c r="C19" s="36" t="s">
        <v>34</v>
      </c>
      <c r="D19" s="18">
        <v>130.44999999999999</v>
      </c>
      <c r="E19" s="10">
        <v>3239</v>
      </c>
      <c r="F19" s="9" t="s">
        <v>35</v>
      </c>
      <c r="G19" s="28" t="s">
        <v>14</v>
      </c>
    </row>
    <row r="20" spans="1:7" ht="27" customHeight="1" thickBot="1" x14ac:dyDescent="0.3">
      <c r="A20" s="22" t="s">
        <v>15</v>
      </c>
      <c r="B20" s="23"/>
      <c r="C20" s="37"/>
      <c r="D20" s="25">
        <f>SUM(D19:D19)</f>
        <v>130.44999999999999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36" t="s">
        <v>38</v>
      </c>
      <c r="D21" s="18">
        <v>306.08999999999997</v>
      </c>
      <c r="E21" s="10">
        <v>3234</v>
      </c>
      <c r="F21" s="9" t="s">
        <v>39</v>
      </c>
      <c r="G21" s="28" t="s">
        <v>14</v>
      </c>
    </row>
    <row r="22" spans="1:7" ht="27" customHeight="1" thickBot="1" x14ac:dyDescent="0.3">
      <c r="A22" s="22" t="s">
        <v>15</v>
      </c>
      <c r="B22" s="23"/>
      <c r="C22" s="37"/>
      <c r="D22" s="25">
        <f>SUM(D21:D21)</f>
        <v>306.08999999999997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36" t="s">
        <v>21</v>
      </c>
      <c r="D23" s="18">
        <v>113.6</v>
      </c>
      <c r="E23" s="10">
        <v>3231</v>
      </c>
      <c r="F23" s="9" t="s">
        <v>42</v>
      </c>
      <c r="G23" s="28" t="s">
        <v>14</v>
      </c>
    </row>
    <row r="24" spans="1:7" ht="27" customHeight="1" thickBot="1" x14ac:dyDescent="0.3">
      <c r="A24" s="22" t="s">
        <v>15</v>
      </c>
      <c r="B24" s="23"/>
      <c r="C24" s="37"/>
      <c r="D24" s="25">
        <f>SUM(D23:D23)</f>
        <v>113.6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36" t="s">
        <v>38</v>
      </c>
      <c r="D25" s="18">
        <v>1.91</v>
      </c>
      <c r="E25" s="10">
        <v>3238</v>
      </c>
      <c r="F25" s="9" t="s">
        <v>45</v>
      </c>
      <c r="G25" s="28" t="s">
        <v>14</v>
      </c>
    </row>
    <row r="26" spans="1:7" ht="27" customHeight="1" thickBot="1" x14ac:dyDescent="0.3">
      <c r="A26" s="22" t="s">
        <v>15</v>
      </c>
      <c r="B26" s="23"/>
      <c r="C26" s="37"/>
      <c r="D26" s="25">
        <f>SUM(D25:D25)</f>
        <v>1.91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36" t="s">
        <v>48</v>
      </c>
      <c r="D27" s="18">
        <v>273.86</v>
      </c>
      <c r="E27" s="10">
        <v>3234</v>
      </c>
      <c r="F27" s="9" t="s">
        <v>39</v>
      </c>
      <c r="G27" s="28" t="s">
        <v>14</v>
      </c>
    </row>
    <row r="28" spans="1:7" ht="27" customHeight="1" thickBot="1" x14ac:dyDescent="0.3">
      <c r="A28" s="22" t="s">
        <v>15</v>
      </c>
      <c r="B28" s="23"/>
      <c r="C28" s="37"/>
      <c r="D28" s="25">
        <f>SUM(D27:D27)</f>
        <v>273.86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36" t="s">
        <v>51</v>
      </c>
      <c r="D29" s="18">
        <v>34.840000000000003</v>
      </c>
      <c r="E29" s="10">
        <v>3221</v>
      </c>
      <c r="F29" s="9" t="s">
        <v>52</v>
      </c>
      <c r="G29" s="28" t="s">
        <v>14</v>
      </c>
    </row>
    <row r="30" spans="1:7" ht="27" customHeight="1" thickBot="1" x14ac:dyDescent="0.3">
      <c r="A30" s="22" t="s">
        <v>15</v>
      </c>
      <c r="B30" s="23"/>
      <c r="C30" s="37"/>
      <c r="D30" s="25">
        <f>SUM(D29:D29)</f>
        <v>34.840000000000003</v>
      </c>
      <c r="E30" s="24"/>
      <c r="F30" s="26"/>
      <c r="G30" s="27"/>
    </row>
    <row r="31" spans="1:7" x14ac:dyDescent="0.25">
      <c r="A31" s="9" t="s">
        <v>53</v>
      </c>
      <c r="B31" s="14" t="s">
        <v>54</v>
      </c>
      <c r="C31" s="36" t="s">
        <v>55</v>
      </c>
      <c r="D31" s="18">
        <v>337.5</v>
      </c>
      <c r="E31" s="10">
        <v>3232</v>
      </c>
      <c r="F31" s="9" t="s">
        <v>13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37"/>
      <c r="D32" s="25">
        <f>SUM(D31:D31)</f>
        <v>337.5</v>
      </c>
      <c r="E32" s="24"/>
      <c r="F32" s="26"/>
      <c r="G32" s="27"/>
    </row>
    <row r="33" spans="1:7" x14ac:dyDescent="0.25">
      <c r="A33" s="9" t="s">
        <v>56</v>
      </c>
      <c r="B33" s="14" t="s">
        <v>57</v>
      </c>
      <c r="C33" s="36" t="s">
        <v>21</v>
      </c>
      <c r="D33" s="18">
        <v>290.79000000000002</v>
      </c>
      <c r="E33" s="10">
        <v>3235</v>
      </c>
      <c r="F33" s="9" t="s">
        <v>58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37"/>
      <c r="D34" s="25">
        <f>SUM(D33:D33)</f>
        <v>290.79000000000002</v>
      </c>
      <c r="E34" s="24"/>
      <c r="F34" s="26"/>
      <c r="G34" s="27"/>
    </row>
    <row r="35" spans="1:7" x14ac:dyDescent="0.25">
      <c r="A35" s="9" t="s">
        <v>59</v>
      </c>
      <c r="B35" s="14" t="s">
        <v>60</v>
      </c>
      <c r="C35" s="36" t="s">
        <v>61</v>
      </c>
      <c r="D35" s="18">
        <v>64.959999999999994</v>
      </c>
      <c r="E35" s="10">
        <v>3222</v>
      </c>
      <c r="F35" s="9" t="s">
        <v>62</v>
      </c>
      <c r="G35" s="28" t="s">
        <v>14</v>
      </c>
    </row>
    <row r="36" spans="1:7" ht="27" customHeight="1" thickBot="1" x14ac:dyDescent="0.3">
      <c r="A36" s="22" t="s">
        <v>15</v>
      </c>
      <c r="B36" s="23"/>
      <c r="C36" s="37"/>
      <c r="D36" s="25">
        <f>SUM(D35:D35)</f>
        <v>64.959999999999994</v>
      </c>
      <c r="E36" s="24"/>
      <c r="F36" s="26"/>
      <c r="G36" s="27"/>
    </row>
    <row r="37" spans="1:7" x14ac:dyDescent="0.25">
      <c r="A37" s="9" t="s">
        <v>63</v>
      </c>
      <c r="B37" s="14" t="s">
        <v>64</v>
      </c>
      <c r="C37" s="36" t="s">
        <v>34</v>
      </c>
      <c r="D37" s="18">
        <v>626.77</v>
      </c>
      <c r="E37" s="10">
        <v>3299</v>
      </c>
      <c r="F37" s="9" t="s">
        <v>65</v>
      </c>
      <c r="G37" s="28" t="s">
        <v>14</v>
      </c>
    </row>
    <row r="38" spans="1:7" ht="27" customHeight="1" thickBot="1" x14ac:dyDescent="0.3">
      <c r="A38" s="22" t="s">
        <v>15</v>
      </c>
      <c r="B38" s="23"/>
      <c r="C38" s="37"/>
      <c r="D38" s="25">
        <f>SUM(D37:D37)</f>
        <v>626.77</v>
      </c>
      <c r="E38" s="24"/>
      <c r="F38" s="26"/>
      <c r="G38" s="27"/>
    </row>
    <row r="39" spans="1:7" x14ac:dyDescent="0.25">
      <c r="A39" s="9" t="s">
        <v>66</v>
      </c>
      <c r="B39" s="14" t="s">
        <v>67</v>
      </c>
      <c r="C39" s="36" t="s">
        <v>34</v>
      </c>
      <c r="D39" s="18">
        <v>67.31</v>
      </c>
      <c r="E39" s="10">
        <v>3221</v>
      </c>
      <c r="F39" s="9" t="s">
        <v>52</v>
      </c>
      <c r="G39" s="28" t="s">
        <v>14</v>
      </c>
    </row>
    <row r="40" spans="1:7" ht="27" customHeight="1" thickBot="1" x14ac:dyDescent="0.3">
      <c r="A40" s="22" t="s">
        <v>15</v>
      </c>
      <c r="B40" s="23"/>
      <c r="C40" s="37"/>
      <c r="D40" s="25">
        <f>SUM(D39:D39)</f>
        <v>67.31</v>
      </c>
      <c r="E40" s="24"/>
      <c r="F40" s="26"/>
      <c r="G40" s="27"/>
    </row>
    <row r="41" spans="1:7" x14ac:dyDescent="0.25">
      <c r="A41" s="9" t="s">
        <v>68</v>
      </c>
      <c r="B41" s="14" t="s">
        <v>69</v>
      </c>
      <c r="C41" s="36" t="s">
        <v>31</v>
      </c>
      <c r="D41" s="18">
        <v>153</v>
      </c>
      <c r="E41" s="10">
        <v>3211</v>
      </c>
      <c r="F41" s="9" t="s">
        <v>70</v>
      </c>
      <c r="G41" s="28" t="s">
        <v>14</v>
      </c>
    </row>
    <row r="42" spans="1:7" ht="27" customHeight="1" thickBot="1" x14ac:dyDescent="0.3">
      <c r="A42" s="22" t="s">
        <v>15</v>
      </c>
      <c r="B42" s="23"/>
      <c r="C42" s="37"/>
      <c r="D42" s="25">
        <f>SUM(D41:D41)</f>
        <v>153</v>
      </c>
      <c r="E42" s="24"/>
      <c r="F42" s="26"/>
      <c r="G42" s="27"/>
    </row>
    <row r="43" spans="1:7" x14ac:dyDescent="0.25">
      <c r="A43" s="9" t="s">
        <v>71</v>
      </c>
      <c r="B43" s="14" t="s">
        <v>72</v>
      </c>
      <c r="C43" s="36" t="s">
        <v>73</v>
      </c>
      <c r="D43" s="18">
        <v>21.24</v>
      </c>
      <c r="E43" s="10">
        <v>3295</v>
      </c>
      <c r="F43" s="9" t="s">
        <v>145</v>
      </c>
      <c r="G43" s="28" t="s">
        <v>14</v>
      </c>
    </row>
    <row r="44" spans="1:7" ht="27" customHeight="1" thickBot="1" x14ac:dyDescent="0.3">
      <c r="A44" s="22" t="s">
        <v>15</v>
      </c>
      <c r="B44" s="23"/>
      <c r="C44" s="37"/>
      <c r="D44" s="25">
        <f>SUM(D43:D43)</f>
        <v>21.24</v>
      </c>
      <c r="E44" s="24"/>
      <c r="F44" s="26"/>
      <c r="G44" s="27"/>
    </row>
    <row r="45" spans="1:7" x14ac:dyDescent="0.25">
      <c r="A45" s="9" t="s">
        <v>74</v>
      </c>
      <c r="B45" s="14" t="s">
        <v>75</v>
      </c>
      <c r="C45" s="36" t="s">
        <v>73</v>
      </c>
      <c r="D45" s="18">
        <v>2839.31</v>
      </c>
      <c r="E45" s="10">
        <v>3223</v>
      </c>
      <c r="F45" s="9" t="s">
        <v>76</v>
      </c>
      <c r="G45" s="28" t="s">
        <v>14</v>
      </c>
    </row>
    <row r="46" spans="1:7" ht="27" customHeight="1" thickBot="1" x14ac:dyDescent="0.3">
      <c r="A46" s="22" t="s">
        <v>15</v>
      </c>
      <c r="B46" s="23"/>
      <c r="C46" s="37"/>
      <c r="D46" s="25">
        <f>SUM(D45:D45)</f>
        <v>2839.31</v>
      </c>
      <c r="E46" s="24"/>
      <c r="F46" s="26"/>
      <c r="G46" s="27"/>
    </row>
    <row r="47" spans="1:7" x14ac:dyDescent="0.25">
      <c r="A47" s="9" t="s">
        <v>77</v>
      </c>
      <c r="B47" s="14" t="s">
        <v>78</v>
      </c>
      <c r="C47" s="36" t="s">
        <v>12</v>
      </c>
      <c r="D47" s="18">
        <v>62.5</v>
      </c>
      <c r="E47" s="10">
        <v>3221</v>
      </c>
      <c r="F47" s="9" t="s">
        <v>52</v>
      </c>
      <c r="G47" s="28" t="s">
        <v>14</v>
      </c>
    </row>
    <row r="48" spans="1:7" ht="27" customHeight="1" thickBot="1" x14ac:dyDescent="0.3">
      <c r="A48" s="22" t="s">
        <v>15</v>
      </c>
      <c r="B48" s="23"/>
      <c r="C48" s="37"/>
      <c r="D48" s="25">
        <f>SUM(D47:D47)</f>
        <v>62.5</v>
      </c>
      <c r="E48" s="24"/>
      <c r="F48" s="26"/>
      <c r="G48" s="27"/>
    </row>
    <row r="49" spans="1:7" x14ac:dyDescent="0.25">
      <c r="A49" s="9" t="s">
        <v>79</v>
      </c>
      <c r="B49" s="14" t="s">
        <v>80</v>
      </c>
      <c r="C49" s="36" t="s">
        <v>34</v>
      </c>
      <c r="D49" s="18">
        <v>580</v>
      </c>
      <c r="E49" s="10">
        <v>3213</v>
      </c>
      <c r="F49" s="9" t="s">
        <v>81</v>
      </c>
      <c r="G49" s="28" t="s">
        <v>14</v>
      </c>
    </row>
    <row r="50" spans="1:7" ht="27" customHeight="1" thickBot="1" x14ac:dyDescent="0.3">
      <c r="A50" s="22" t="s">
        <v>15</v>
      </c>
      <c r="B50" s="23"/>
      <c r="C50" s="37"/>
      <c r="D50" s="25">
        <f>SUM(D49:D49)</f>
        <v>580</v>
      </c>
      <c r="E50" s="24"/>
      <c r="F50" s="26"/>
      <c r="G50" s="27"/>
    </row>
    <row r="51" spans="1:7" x14ac:dyDescent="0.25">
      <c r="A51" s="9" t="s">
        <v>82</v>
      </c>
      <c r="B51" s="14" t="s">
        <v>83</v>
      </c>
      <c r="C51" s="36" t="s">
        <v>21</v>
      </c>
      <c r="D51" s="18">
        <v>137.47</v>
      </c>
      <c r="E51" s="10">
        <v>3221</v>
      </c>
      <c r="F51" s="9" t="s">
        <v>52</v>
      </c>
      <c r="G51" s="28" t="s">
        <v>14</v>
      </c>
    </row>
    <row r="52" spans="1:7" x14ac:dyDescent="0.25">
      <c r="A52" s="9"/>
      <c r="B52" s="14"/>
      <c r="C52" s="36"/>
      <c r="D52" s="18">
        <v>345.24</v>
      </c>
      <c r="E52" s="10">
        <v>3222</v>
      </c>
      <c r="F52" s="9" t="s">
        <v>62</v>
      </c>
      <c r="G52" s="29" t="s">
        <v>14</v>
      </c>
    </row>
    <row r="53" spans="1:7" ht="27" customHeight="1" thickBot="1" x14ac:dyDescent="0.3">
      <c r="A53" s="22" t="s">
        <v>15</v>
      </c>
      <c r="B53" s="23"/>
      <c r="C53" s="37"/>
      <c r="D53" s="25">
        <f>SUM(D51:D52)</f>
        <v>482.71000000000004</v>
      </c>
      <c r="E53" s="24"/>
      <c r="F53" s="26"/>
      <c r="G53" s="27"/>
    </row>
    <row r="54" spans="1:7" x14ac:dyDescent="0.25">
      <c r="A54" s="9" t="s">
        <v>84</v>
      </c>
      <c r="B54" s="14" t="s">
        <v>85</v>
      </c>
      <c r="C54" s="36" t="s">
        <v>86</v>
      </c>
      <c r="D54" s="18">
        <v>31.25</v>
      </c>
      <c r="E54" s="10">
        <v>3299</v>
      </c>
      <c r="F54" s="9" t="s">
        <v>65</v>
      </c>
      <c r="G54" s="28" t="s">
        <v>14</v>
      </c>
    </row>
    <row r="55" spans="1:7" ht="27" customHeight="1" thickBot="1" x14ac:dyDescent="0.3">
      <c r="A55" s="22" t="s">
        <v>15</v>
      </c>
      <c r="B55" s="23"/>
      <c r="C55" s="37"/>
      <c r="D55" s="25">
        <f>SUM(D54:D54)</f>
        <v>31.25</v>
      </c>
      <c r="E55" s="24"/>
      <c r="F55" s="26"/>
      <c r="G55" s="27"/>
    </row>
    <row r="56" spans="1:7" x14ac:dyDescent="0.25">
      <c r="A56" s="9" t="s">
        <v>87</v>
      </c>
      <c r="B56" s="14" t="s">
        <v>88</v>
      </c>
      <c r="C56" s="36" t="s">
        <v>31</v>
      </c>
      <c r="D56" s="18">
        <v>67.63</v>
      </c>
      <c r="E56" s="10">
        <v>3221</v>
      </c>
      <c r="F56" s="9" t="s">
        <v>52</v>
      </c>
      <c r="G56" s="28" t="s">
        <v>14</v>
      </c>
    </row>
    <row r="57" spans="1:7" ht="27" customHeight="1" thickBot="1" x14ac:dyDescent="0.3">
      <c r="A57" s="22" t="s">
        <v>15</v>
      </c>
      <c r="B57" s="23"/>
      <c r="C57" s="37"/>
      <c r="D57" s="25">
        <f>SUM(D56:D56)</f>
        <v>67.63</v>
      </c>
      <c r="E57" s="24"/>
      <c r="F57" s="26"/>
      <c r="G57" s="27"/>
    </row>
    <row r="58" spans="1:7" x14ac:dyDescent="0.25">
      <c r="A58" s="9" t="s">
        <v>89</v>
      </c>
      <c r="B58" s="14" t="s">
        <v>90</v>
      </c>
      <c r="C58" s="36" t="s">
        <v>21</v>
      </c>
      <c r="D58" s="18">
        <v>767.89</v>
      </c>
      <c r="E58" s="10">
        <v>3221</v>
      </c>
      <c r="F58" s="9" t="s">
        <v>52</v>
      </c>
      <c r="G58" s="28" t="s">
        <v>14</v>
      </c>
    </row>
    <row r="59" spans="1:7" ht="27" customHeight="1" thickBot="1" x14ac:dyDescent="0.3">
      <c r="A59" s="22" t="s">
        <v>15</v>
      </c>
      <c r="B59" s="23"/>
      <c r="C59" s="37"/>
      <c r="D59" s="25">
        <f>SUM(D58:D58)</f>
        <v>767.89</v>
      </c>
      <c r="E59" s="24"/>
      <c r="F59" s="26"/>
      <c r="G59" s="27"/>
    </row>
    <row r="60" spans="1:7" x14ac:dyDescent="0.25">
      <c r="A60" s="9" t="s">
        <v>91</v>
      </c>
      <c r="B60" s="14" t="s">
        <v>92</v>
      </c>
      <c r="C60" s="36" t="s">
        <v>93</v>
      </c>
      <c r="D60" s="18">
        <v>38</v>
      </c>
      <c r="E60" s="10">
        <v>3234</v>
      </c>
      <c r="F60" s="9" t="s">
        <v>39</v>
      </c>
      <c r="G60" s="28" t="s">
        <v>14</v>
      </c>
    </row>
    <row r="61" spans="1:7" ht="27" customHeight="1" thickBot="1" x14ac:dyDescent="0.3">
      <c r="A61" s="22" t="s">
        <v>15</v>
      </c>
      <c r="B61" s="23"/>
      <c r="C61" s="37"/>
      <c r="D61" s="25">
        <f>SUM(D60:D60)</f>
        <v>38</v>
      </c>
      <c r="E61" s="24"/>
      <c r="F61" s="26"/>
      <c r="G61" s="27"/>
    </row>
    <row r="62" spans="1:7" x14ac:dyDescent="0.25">
      <c r="A62" s="9" t="s">
        <v>94</v>
      </c>
      <c r="B62" s="14" t="s">
        <v>95</v>
      </c>
      <c r="C62" s="36" t="s">
        <v>93</v>
      </c>
      <c r="D62" s="18">
        <v>1676.43</v>
      </c>
      <c r="E62" s="10">
        <v>3239</v>
      </c>
      <c r="F62" s="9" t="s">
        <v>35</v>
      </c>
      <c r="G62" s="28" t="s">
        <v>14</v>
      </c>
    </row>
    <row r="63" spans="1:7" ht="27" customHeight="1" thickBot="1" x14ac:dyDescent="0.3">
      <c r="A63" s="22" t="s">
        <v>15</v>
      </c>
      <c r="B63" s="23"/>
      <c r="C63" s="37"/>
      <c r="D63" s="25">
        <f>SUM(D62:D62)</f>
        <v>1676.43</v>
      </c>
      <c r="E63" s="24"/>
      <c r="F63" s="26"/>
      <c r="G63" s="27"/>
    </row>
    <row r="64" spans="1:7" x14ac:dyDescent="0.25">
      <c r="A64" s="9" t="s">
        <v>96</v>
      </c>
      <c r="B64" s="14" t="s">
        <v>97</v>
      </c>
      <c r="C64" s="36" t="s">
        <v>21</v>
      </c>
      <c r="D64" s="18">
        <v>56.25</v>
      </c>
      <c r="E64" s="10">
        <v>3232</v>
      </c>
      <c r="F64" s="9" t="s">
        <v>13</v>
      </c>
      <c r="G64" s="28" t="s">
        <v>14</v>
      </c>
    </row>
    <row r="65" spans="1:7" ht="27" customHeight="1" thickBot="1" x14ac:dyDescent="0.3">
      <c r="A65" s="22" t="s">
        <v>15</v>
      </c>
      <c r="B65" s="23"/>
      <c r="C65" s="37"/>
      <c r="D65" s="25">
        <f>SUM(D64:D64)</f>
        <v>56.25</v>
      </c>
      <c r="E65" s="24"/>
      <c r="F65" s="26"/>
      <c r="G65" s="27"/>
    </row>
    <row r="66" spans="1:7" x14ac:dyDescent="0.25">
      <c r="A66" s="9" t="s">
        <v>98</v>
      </c>
      <c r="B66" s="14" t="s">
        <v>99</v>
      </c>
      <c r="C66" s="36" t="s">
        <v>100</v>
      </c>
      <c r="D66" s="18">
        <v>132.72</v>
      </c>
      <c r="E66" s="10">
        <v>3237</v>
      </c>
      <c r="F66" s="9" t="s">
        <v>101</v>
      </c>
      <c r="G66" s="28" t="s">
        <v>14</v>
      </c>
    </row>
    <row r="67" spans="1:7" ht="27" customHeight="1" thickBot="1" x14ac:dyDescent="0.3">
      <c r="A67" s="22" t="s">
        <v>15</v>
      </c>
      <c r="B67" s="23"/>
      <c r="C67" s="37"/>
      <c r="D67" s="25">
        <f>SUM(D66:D66)</f>
        <v>132.72</v>
      </c>
      <c r="E67" s="24"/>
      <c r="F67" s="26"/>
      <c r="G67" s="27"/>
    </row>
    <row r="68" spans="1:7" x14ac:dyDescent="0.25">
      <c r="A68" s="9" t="s">
        <v>102</v>
      </c>
      <c r="B68" s="14" t="s">
        <v>103</v>
      </c>
      <c r="C68" s="36" t="s">
        <v>21</v>
      </c>
      <c r="D68" s="18">
        <v>18.27</v>
      </c>
      <c r="E68" s="10">
        <v>3222</v>
      </c>
      <c r="F68" s="9" t="s">
        <v>62</v>
      </c>
      <c r="G68" s="28" t="s">
        <v>14</v>
      </c>
    </row>
    <row r="69" spans="1:7" ht="27" customHeight="1" thickBot="1" x14ac:dyDescent="0.3">
      <c r="A69" s="22" t="s">
        <v>15</v>
      </c>
      <c r="B69" s="23"/>
      <c r="C69" s="37"/>
      <c r="D69" s="25">
        <f>SUM(D68:D68)</f>
        <v>18.27</v>
      </c>
      <c r="E69" s="24"/>
      <c r="F69" s="26"/>
      <c r="G69" s="27"/>
    </row>
    <row r="70" spans="1:7" x14ac:dyDescent="0.25">
      <c r="A70" s="9" t="s">
        <v>104</v>
      </c>
      <c r="B70" s="14" t="s">
        <v>105</v>
      </c>
      <c r="C70" s="36" t="s">
        <v>93</v>
      </c>
      <c r="D70" s="18">
        <v>99.54</v>
      </c>
      <c r="E70" s="10">
        <v>3239</v>
      </c>
      <c r="F70" s="9" t="s">
        <v>35</v>
      </c>
      <c r="G70" s="28" t="s">
        <v>14</v>
      </c>
    </row>
    <row r="71" spans="1:7" ht="27" customHeight="1" thickBot="1" x14ac:dyDescent="0.3">
      <c r="A71" s="22" t="s">
        <v>15</v>
      </c>
      <c r="B71" s="23"/>
      <c r="C71" s="37"/>
      <c r="D71" s="25">
        <f>SUM(D70:D70)</f>
        <v>99.54</v>
      </c>
      <c r="E71" s="24"/>
      <c r="F71" s="26"/>
      <c r="G71" s="27"/>
    </row>
    <row r="72" spans="1:7" x14ac:dyDescent="0.25">
      <c r="A72" s="9" t="s">
        <v>106</v>
      </c>
      <c r="B72" s="14" t="s">
        <v>107</v>
      </c>
      <c r="C72" s="36" t="s">
        <v>34</v>
      </c>
      <c r="D72" s="18">
        <v>224.95</v>
      </c>
      <c r="E72" s="10">
        <v>3227</v>
      </c>
      <c r="F72" s="9" t="s">
        <v>147</v>
      </c>
      <c r="G72" s="28" t="s">
        <v>14</v>
      </c>
    </row>
    <row r="73" spans="1:7" ht="27" customHeight="1" thickBot="1" x14ac:dyDescent="0.3">
      <c r="A73" s="22" t="s">
        <v>15</v>
      </c>
      <c r="B73" s="23"/>
      <c r="C73" s="37"/>
      <c r="D73" s="25">
        <f>SUM(D72:D72)</f>
        <v>224.95</v>
      </c>
      <c r="E73" s="24"/>
      <c r="F73" s="26"/>
      <c r="G73" s="27"/>
    </row>
    <row r="74" spans="1:7" x14ac:dyDescent="0.25">
      <c r="A74" s="9" t="s">
        <v>108</v>
      </c>
      <c r="B74" s="14" t="s">
        <v>109</v>
      </c>
      <c r="C74" s="36" t="s">
        <v>110</v>
      </c>
      <c r="D74" s="18">
        <v>125</v>
      </c>
      <c r="E74" s="10">
        <v>3234</v>
      </c>
      <c r="F74" s="9" t="s">
        <v>39</v>
      </c>
      <c r="G74" s="28" t="s">
        <v>14</v>
      </c>
    </row>
    <row r="75" spans="1:7" ht="27" customHeight="1" thickBot="1" x14ac:dyDescent="0.3">
      <c r="A75" s="22" t="s">
        <v>15</v>
      </c>
      <c r="B75" s="23"/>
      <c r="C75" s="37"/>
      <c r="D75" s="25">
        <f>SUM(D74:D74)</f>
        <v>125</v>
      </c>
      <c r="E75" s="24"/>
      <c r="F75" s="26"/>
      <c r="G75" s="27"/>
    </row>
    <row r="76" spans="1:7" x14ac:dyDescent="0.25">
      <c r="A76" s="9" t="s">
        <v>111</v>
      </c>
      <c r="B76" s="14" t="s">
        <v>112</v>
      </c>
      <c r="C76" s="36" t="s">
        <v>113</v>
      </c>
      <c r="D76" s="18">
        <v>153.69</v>
      </c>
      <c r="E76" s="10">
        <v>3231</v>
      </c>
      <c r="F76" s="9" t="s">
        <v>42</v>
      </c>
      <c r="G76" s="28" t="s">
        <v>14</v>
      </c>
    </row>
    <row r="77" spans="1:7" ht="27" customHeight="1" thickBot="1" x14ac:dyDescent="0.3">
      <c r="A77" s="22" t="s">
        <v>15</v>
      </c>
      <c r="B77" s="23"/>
      <c r="C77" s="37"/>
      <c r="D77" s="25">
        <f>SUM(D76:D76)</f>
        <v>153.69</v>
      </c>
      <c r="E77" s="24"/>
      <c r="F77" s="26"/>
      <c r="G77" s="27"/>
    </row>
    <row r="78" spans="1:7" x14ac:dyDescent="0.25">
      <c r="A78" s="9" t="s">
        <v>114</v>
      </c>
      <c r="B78" s="14" t="s">
        <v>115</v>
      </c>
      <c r="C78" s="36" t="s">
        <v>116</v>
      </c>
      <c r="D78" s="18">
        <v>6754</v>
      </c>
      <c r="E78" s="10">
        <v>3299</v>
      </c>
      <c r="F78" s="9" t="s">
        <v>65</v>
      </c>
      <c r="G78" s="28" t="s">
        <v>14</v>
      </c>
    </row>
    <row r="79" spans="1:7" ht="27" customHeight="1" thickBot="1" x14ac:dyDescent="0.3">
      <c r="A79" s="22" t="s">
        <v>15</v>
      </c>
      <c r="B79" s="23"/>
      <c r="C79" s="37"/>
      <c r="D79" s="25">
        <f>SUM(D78:D78)</f>
        <v>6754</v>
      </c>
      <c r="E79" s="24"/>
      <c r="F79" s="26"/>
      <c r="G79" s="27"/>
    </row>
    <row r="80" spans="1:7" x14ac:dyDescent="0.25">
      <c r="A80" s="9" t="s">
        <v>117</v>
      </c>
      <c r="B80" s="14" t="s">
        <v>118</v>
      </c>
      <c r="C80" s="36" t="s">
        <v>21</v>
      </c>
      <c r="D80" s="18">
        <v>56.25</v>
      </c>
      <c r="E80" s="10">
        <v>3234</v>
      </c>
      <c r="F80" s="9" t="s">
        <v>39</v>
      </c>
      <c r="G80" s="28" t="s">
        <v>14</v>
      </c>
    </row>
    <row r="81" spans="1:7" ht="27" customHeight="1" thickBot="1" x14ac:dyDescent="0.3">
      <c r="A81" s="22" t="s">
        <v>15</v>
      </c>
      <c r="B81" s="23"/>
      <c r="C81" s="37"/>
      <c r="D81" s="25">
        <f>SUM(D80:D80)</f>
        <v>56.25</v>
      </c>
      <c r="E81" s="24"/>
      <c r="F81" s="26"/>
      <c r="G81" s="27"/>
    </row>
    <row r="82" spans="1:7" x14ac:dyDescent="0.25">
      <c r="A82" s="9" t="s">
        <v>119</v>
      </c>
      <c r="B82" s="14" t="s">
        <v>120</v>
      </c>
      <c r="C82" s="36" t="s">
        <v>93</v>
      </c>
      <c r="D82" s="18">
        <v>480.31</v>
      </c>
      <c r="E82" s="10">
        <v>3299</v>
      </c>
      <c r="F82" s="9" t="s">
        <v>65</v>
      </c>
      <c r="G82" s="28" t="s">
        <v>14</v>
      </c>
    </row>
    <row r="83" spans="1:7" ht="27" customHeight="1" thickBot="1" x14ac:dyDescent="0.3">
      <c r="A83" s="22" t="s">
        <v>15</v>
      </c>
      <c r="B83" s="23"/>
      <c r="C83" s="37"/>
      <c r="D83" s="25">
        <f>SUM(D82:D82)</f>
        <v>480.31</v>
      </c>
      <c r="E83" s="24"/>
      <c r="F83" s="26"/>
      <c r="G83" s="27"/>
    </row>
    <row r="84" spans="1:7" x14ac:dyDescent="0.25">
      <c r="A84" s="9" t="s">
        <v>121</v>
      </c>
      <c r="B84" s="14" t="s">
        <v>122</v>
      </c>
      <c r="C84" s="36" t="s">
        <v>21</v>
      </c>
      <c r="D84" s="18">
        <v>134.9</v>
      </c>
      <c r="E84" s="10">
        <v>3293</v>
      </c>
      <c r="F84" s="9" t="s">
        <v>22</v>
      </c>
      <c r="G84" s="28" t="s">
        <v>14</v>
      </c>
    </row>
    <row r="85" spans="1:7" ht="27" customHeight="1" thickBot="1" x14ac:dyDescent="0.3">
      <c r="A85" s="22" t="s">
        <v>15</v>
      </c>
      <c r="B85" s="23"/>
      <c r="C85" s="37"/>
      <c r="D85" s="25">
        <f>SUM(D84:D84)</f>
        <v>134.9</v>
      </c>
      <c r="E85" s="24"/>
      <c r="F85" s="26"/>
      <c r="G85" s="27"/>
    </row>
    <row r="86" spans="1:7" x14ac:dyDescent="0.25">
      <c r="A86" s="9" t="s">
        <v>148</v>
      </c>
      <c r="B86" s="14"/>
      <c r="C86" s="36" t="s">
        <v>93</v>
      </c>
      <c r="D86" s="18">
        <v>1075</v>
      </c>
      <c r="E86" s="10">
        <v>3299</v>
      </c>
      <c r="F86" s="9" t="s">
        <v>65</v>
      </c>
      <c r="G86" s="28" t="s">
        <v>14</v>
      </c>
    </row>
    <row r="87" spans="1:7" ht="27" customHeight="1" thickBot="1" x14ac:dyDescent="0.3">
      <c r="A87" s="22" t="s">
        <v>15</v>
      </c>
      <c r="B87" s="23"/>
      <c r="C87" s="37"/>
      <c r="D87" s="25">
        <f>SUM(D86:D86)</f>
        <v>1075</v>
      </c>
      <c r="E87" s="24"/>
      <c r="F87" s="26"/>
      <c r="G87" s="27"/>
    </row>
    <row r="88" spans="1:7" x14ac:dyDescent="0.25">
      <c r="A88" s="9" t="s">
        <v>123</v>
      </c>
      <c r="B88" s="14" t="s">
        <v>124</v>
      </c>
      <c r="C88" s="36" t="s">
        <v>31</v>
      </c>
      <c r="D88" s="18">
        <v>143.75</v>
      </c>
      <c r="E88" s="10">
        <v>3238</v>
      </c>
      <c r="F88" s="9" t="s">
        <v>45</v>
      </c>
      <c r="G88" s="28" t="s">
        <v>14</v>
      </c>
    </row>
    <row r="89" spans="1:7" ht="27" customHeight="1" thickBot="1" x14ac:dyDescent="0.3">
      <c r="A89" s="22" t="s">
        <v>15</v>
      </c>
      <c r="B89" s="23"/>
      <c r="C89" s="37"/>
      <c r="D89" s="25">
        <f>SUM(D88:D88)</f>
        <v>143.75</v>
      </c>
      <c r="E89" s="24"/>
      <c r="F89" s="26"/>
      <c r="G89" s="27"/>
    </row>
    <row r="90" spans="1:7" ht="27" customHeight="1" x14ac:dyDescent="0.25">
      <c r="A90" s="9" t="s">
        <v>131</v>
      </c>
      <c r="B90" s="14" t="s">
        <v>132</v>
      </c>
      <c r="C90" s="36" t="s">
        <v>133</v>
      </c>
      <c r="D90" s="18">
        <v>40</v>
      </c>
      <c r="E90" s="10">
        <v>3213</v>
      </c>
      <c r="F90" s="9" t="s">
        <v>81</v>
      </c>
      <c r="G90" s="28" t="s">
        <v>14</v>
      </c>
    </row>
    <row r="91" spans="1:7" ht="27" customHeight="1" thickBot="1" x14ac:dyDescent="0.3">
      <c r="A91" s="22" t="s">
        <v>15</v>
      </c>
      <c r="B91" s="23"/>
      <c r="C91" s="37"/>
      <c r="D91" s="25">
        <f>SUM(D90)</f>
        <v>40</v>
      </c>
      <c r="E91" s="24"/>
      <c r="F91" s="26"/>
      <c r="G91" s="27"/>
    </row>
    <row r="92" spans="1:7" ht="27" customHeight="1" x14ac:dyDescent="0.25">
      <c r="A92" s="9" t="s">
        <v>134</v>
      </c>
      <c r="B92" s="14" t="s">
        <v>135</v>
      </c>
      <c r="C92" s="36" t="s">
        <v>136</v>
      </c>
      <c r="D92" s="18">
        <v>2140.71</v>
      </c>
      <c r="E92" s="10">
        <v>3299</v>
      </c>
      <c r="F92" s="9" t="s">
        <v>65</v>
      </c>
      <c r="G92" s="28" t="s">
        <v>14</v>
      </c>
    </row>
    <row r="93" spans="1:7" ht="27" customHeight="1" thickBot="1" x14ac:dyDescent="0.3">
      <c r="A93" s="22" t="s">
        <v>15</v>
      </c>
      <c r="B93" s="23"/>
      <c r="C93" s="37"/>
      <c r="D93" s="25">
        <f>SUM(D92)</f>
        <v>2140.71</v>
      </c>
      <c r="E93" s="24"/>
      <c r="F93" s="26"/>
      <c r="G93" s="27"/>
    </row>
    <row r="94" spans="1:7" ht="27" customHeight="1" x14ac:dyDescent="0.25">
      <c r="A94" s="9" t="s">
        <v>137</v>
      </c>
      <c r="B94" s="14" t="s">
        <v>138</v>
      </c>
      <c r="C94" s="36" t="s">
        <v>136</v>
      </c>
      <c r="D94" s="18">
        <v>1200</v>
      </c>
      <c r="E94" s="10">
        <v>3299</v>
      </c>
      <c r="F94" s="9" t="s">
        <v>65</v>
      </c>
      <c r="G94" s="28" t="s">
        <v>14</v>
      </c>
    </row>
    <row r="95" spans="1:7" ht="27" customHeight="1" thickBot="1" x14ac:dyDescent="0.3">
      <c r="A95" s="22" t="s">
        <v>15</v>
      </c>
      <c r="B95" s="23"/>
      <c r="C95" s="37"/>
      <c r="D95" s="25">
        <f>SUM(D94)</f>
        <v>1200</v>
      </c>
      <c r="E95" s="24"/>
      <c r="F95" s="26"/>
      <c r="G95" s="27"/>
    </row>
    <row r="96" spans="1:7" x14ac:dyDescent="0.25">
      <c r="A96" s="9" t="s">
        <v>125</v>
      </c>
      <c r="B96" s="14" t="s">
        <v>126</v>
      </c>
      <c r="C96" s="36" t="s">
        <v>21</v>
      </c>
      <c r="D96" s="18">
        <v>120</v>
      </c>
      <c r="E96" s="10">
        <v>3299</v>
      </c>
      <c r="F96" s="9" t="s">
        <v>65</v>
      </c>
      <c r="G96" s="28" t="s">
        <v>14</v>
      </c>
    </row>
    <row r="97" spans="1:7" ht="27" customHeight="1" thickBot="1" x14ac:dyDescent="0.3">
      <c r="A97" s="22" t="s">
        <v>15</v>
      </c>
      <c r="B97" s="23"/>
      <c r="C97" s="37"/>
      <c r="D97" s="25">
        <f>SUM(D96:D96)</f>
        <v>120</v>
      </c>
      <c r="E97" s="24"/>
      <c r="F97" s="26"/>
      <c r="G97" s="27"/>
    </row>
    <row r="98" spans="1:7" x14ac:dyDescent="0.25">
      <c r="A98" s="9"/>
      <c r="B98" s="14"/>
      <c r="C98" s="10"/>
      <c r="D98" s="18">
        <f>2931.9+207.97+779.65+162289.45</f>
        <v>166208.97</v>
      </c>
      <c r="E98" s="10">
        <v>3111</v>
      </c>
      <c r="F98" s="9" t="s">
        <v>127</v>
      </c>
      <c r="G98" s="29" t="s">
        <v>14</v>
      </c>
    </row>
    <row r="99" spans="1:7" x14ac:dyDescent="0.25">
      <c r="A99" s="9"/>
      <c r="B99" s="14"/>
      <c r="C99" s="10"/>
      <c r="D99" s="18">
        <v>3953.59</v>
      </c>
      <c r="E99" s="10">
        <v>3121</v>
      </c>
      <c r="F99" s="9" t="s">
        <v>146</v>
      </c>
      <c r="G99" s="29" t="s">
        <v>14</v>
      </c>
    </row>
    <row r="100" spans="1:7" x14ac:dyDescent="0.25">
      <c r="A100" s="9"/>
      <c r="B100" s="14"/>
      <c r="C100" s="10"/>
      <c r="D100" s="18">
        <f>646.71+26777.75</f>
        <v>27424.46</v>
      </c>
      <c r="E100" s="10">
        <v>3162</v>
      </c>
      <c r="F100" s="9" t="s">
        <v>142</v>
      </c>
      <c r="G100" s="29" t="s">
        <v>14</v>
      </c>
    </row>
    <row r="101" spans="1:7" x14ac:dyDescent="0.25">
      <c r="A101" s="9"/>
      <c r="B101" s="14"/>
      <c r="C101" s="10"/>
      <c r="D101" s="18">
        <v>7699.19</v>
      </c>
      <c r="E101" s="10">
        <v>3211</v>
      </c>
      <c r="F101" s="9" t="s">
        <v>70</v>
      </c>
      <c r="G101" s="29" t="s">
        <v>14</v>
      </c>
    </row>
    <row r="102" spans="1:7" x14ac:dyDescent="0.25">
      <c r="A102" s="9"/>
      <c r="B102" s="14"/>
      <c r="C102" s="10"/>
      <c r="D102" s="18">
        <v>3478.31</v>
      </c>
      <c r="E102" s="10">
        <v>3212</v>
      </c>
      <c r="F102" s="9" t="s">
        <v>128</v>
      </c>
      <c r="G102" s="29" t="s">
        <v>14</v>
      </c>
    </row>
    <row r="103" spans="1:7" x14ac:dyDescent="0.25">
      <c r="A103" s="9"/>
      <c r="B103" s="14"/>
      <c r="C103" s="10"/>
      <c r="D103" s="18">
        <v>348.5</v>
      </c>
      <c r="E103" s="10">
        <v>3214</v>
      </c>
      <c r="F103" s="9" t="s">
        <v>143</v>
      </c>
      <c r="G103" s="29" t="s">
        <v>14</v>
      </c>
    </row>
    <row r="104" spans="1:7" x14ac:dyDescent="0.25">
      <c r="A104" s="9"/>
      <c r="B104" s="14"/>
      <c r="C104" s="10"/>
      <c r="D104" s="18">
        <v>1493.38</v>
      </c>
      <c r="E104" s="10">
        <v>3291</v>
      </c>
      <c r="F104" s="9" t="s">
        <v>129</v>
      </c>
      <c r="G104" s="29" t="s">
        <v>14</v>
      </c>
    </row>
    <row r="105" spans="1:7" x14ac:dyDescent="0.25">
      <c r="A105" s="9"/>
      <c r="B105" s="14"/>
      <c r="C105" s="10"/>
      <c r="D105" s="18">
        <v>270.95999999999998</v>
      </c>
      <c r="E105" s="10">
        <v>3721</v>
      </c>
      <c r="F105" s="9" t="s">
        <v>144</v>
      </c>
      <c r="G105" s="29" t="s">
        <v>14</v>
      </c>
    </row>
    <row r="106" spans="1:7" x14ac:dyDescent="0.25">
      <c r="A106" s="9"/>
      <c r="B106" s="14"/>
      <c r="C106" s="10"/>
      <c r="D106" s="18">
        <v>420</v>
      </c>
      <c r="E106" s="10">
        <v>3295</v>
      </c>
      <c r="F106" s="9" t="s">
        <v>145</v>
      </c>
      <c r="G106" s="29" t="s">
        <v>14</v>
      </c>
    </row>
    <row r="107" spans="1:7" ht="21" customHeight="1" thickBot="1" x14ac:dyDescent="0.3">
      <c r="A107" s="22" t="s">
        <v>15</v>
      </c>
      <c r="B107" s="23"/>
      <c r="C107" s="24"/>
      <c r="D107" s="25">
        <f>SUM(D98:D106)</f>
        <v>211297.36</v>
      </c>
      <c r="E107" s="24"/>
      <c r="F107" s="26"/>
      <c r="G107" s="27"/>
    </row>
    <row r="108" spans="1:7" ht="15.75" thickBot="1" x14ac:dyDescent="0.3">
      <c r="A108" s="30" t="s">
        <v>130</v>
      </c>
      <c r="B108" s="31"/>
      <c r="C108" s="32"/>
      <c r="D108" s="33">
        <f>SUM(D8,D10,D12,D14,D16,D18,D20,D22,D24,D26,D28,D30,D32,D34,D36,D38,D40,D42,D44,D46,D48,D50,D53,D55,D57,D59,D61,D63,D65,D67,D69,D71,D73,D75,D77,D79,D81,D83,D85,D87,D89,D97,D107+D91+D93+D95)</f>
        <v>234501.40999999997</v>
      </c>
      <c r="E108" s="32"/>
      <c r="F108" s="34"/>
      <c r="G108" s="35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</sheetData>
  <pageMargins left="0.7" right="0.7" top="0.75" bottom="0.75" header="0.3" footer="0.3"/>
  <pageSetup paperSize="9" scale="43" orientation="portrait" r:id="rId1"/>
  <colBreaks count="1" manualBreakCount="1">
    <brk id="6" max="10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cp:lastPrinted>2026-05-20T12:46:25Z</cp:lastPrinted>
  <dcterms:created xsi:type="dcterms:W3CDTF">2024-03-05T11:42:46Z</dcterms:created>
  <dcterms:modified xsi:type="dcterms:W3CDTF">2026-05-20T13:44:33Z</dcterms:modified>
</cp:coreProperties>
</file>